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ine.junior\Documents\Codigo LBM\lbm\doc\Performance tests\D3Q19\"/>
    </mc:Choice>
  </mc:AlternateContent>
  <xr:revisionPtr revIDLastSave="0" documentId="13_ncr:1_{0750F2BC-52C8-46CF-93D8-8E27398BFED5}" xr6:coauthVersionLast="43" xr6:coauthVersionMax="43" xr10:uidLastSave="{00000000-0000-0000-0000-000000000000}"/>
  <bookViews>
    <workbookView xWindow="10380" yWindow="1710" windowWidth="15840" windowHeight="11385" tabRatio="831" activeTab="2" xr2:uid="{00000000-000D-0000-FFFF-FFFF00000000}"/>
  </bookViews>
  <sheets>
    <sheet name="testes" sheetId="1" r:id="rId1"/>
    <sheet name="testesP100" sheetId="4" r:id="rId2"/>
    <sheet name="testesV100" sheetId="5" r:id="rId3"/>
    <sheet name="testesResiduo" sheetId="2" r:id="rId4"/>
    <sheet name="testesResiduoP100" sheetId="6" r:id="rId5"/>
    <sheet name="testesResiduoV100" sheetId="7" r:id="rId6"/>
    <sheet name="testesSalvar" sheetId="3" r:id="rId7"/>
    <sheet name="testesSalvarP100" sheetId="8" r:id="rId8"/>
    <sheet name="testesSalvarV100" sheetId="9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7" i="1" l="1"/>
  <c r="L4" i="3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3" i="3"/>
  <c r="L3" i="2"/>
  <c r="K22" i="9"/>
  <c r="L22" i="9" s="1"/>
  <c r="K21" i="9"/>
  <c r="L21" i="9" s="1"/>
  <c r="K20" i="9"/>
  <c r="L20" i="9" s="1"/>
  <c r="L19" i="9"/>
  <c r="K19" i="9"/>
  <c r="K18" i="9"/>
  <c r="L18" i="9" s="1"/>
  <c r="K17" i="9"/>
  <c r="L17" i="9" s="1"/>
  <c r="K16" i="9"/>
  <c r="L16" i="9" s="1"/>
  <c r="L15" i="9"/>
  <c r="K15" i="9"/>
  <c r="L14" i="9"/>
  <c r="K14" i="9"/>
  <c r="K13" i="9"/>
  <c r="L13" i="9" s="1"/>
  <c r="K12" i="9"/>
  <c r="L12" i="9" s="1"/>
  <c r="K11" i="9"/>
  <c r="L11" i="9" s="1"/>
  <c r="L10" i="9"/>
  <c r="K10" i="9"/>
  <c r="K9" i="9"/>
  <c r="L9" i="9" s="1"/>
  <c r="K8" i="9"/>
  <c r="L8" i="9" s="1"/>
  <c r="L7" i="9"/>
  <c r="K7" i="9"/>
  <c r="K6" i="9"/>
  <c r="L6" i="9" s="1"/>
  <c r="K5" i="9"/>
  <c r="L5" i="9" s="1"/>
  <c r="K4" i="9"/>
  <c r="L4" i="9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K3" i="9"/>
  <c r="L3" i="9" s="1"/>
  <c r="K22" i="8"/>
  <c r="L22" i="8" s="1"/>
  <c r="K21" i="8"/>
  <c r="L21" i="8" s="1"/>
  <c r="L20" i="8"/>
  <c r="K20" i="8"/>
  <c r="K19" i="8"/>
  <c r="L19" i="8" s="1"/>
  <c r="K18" i="8"/>
  <c r="L18" i="8" s="1"/>
  <c r="L17" i="8"/>
  <c r="K17" i="8"/>
  <c r="K16" i="8"/>
  <c r="L16" i="8" s="1"/>
  <c r="L15" i="8"/>
  <c r="K15" i="8"/>
  <c r="K14" i="8"/>
  <c r="L14" i="8" s="1"/>
  <c r="K13" i="8"/>
  <c r="L13" i="8" s="1"/>
  <c r="K12" i="8"/>
  <c r="L12" i="8" s="1"/>
  <c r="L11" i="8"/>
  <c r="K11" i="8"/>
  <c r="K10" i="8"/>
  <c r="L10" i="8" s="1"/>
  <c r="K9" i="8"/>
  <c r="L9" i="8" s="1"/>
  <c r="L8" i="8"/>
  <c r="K8" i="8"/>
  <c r="K7" i="8"/>
  <c r="L7" i="8" s="1"/>
  <c r="K6" i="8"/>
  <c r="L6" i="8" s="1"/>
  <c r="L5" i="8"/>
  <c r="K5" i="8"/>
  <c r="L4" i="8"/>
  <c r="K4" i="8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L3" i="8"/>
  <c r="K3" i="8"/>
  <c r="L22" i="7"/>
  <c r="K22" i="7"/>
  <c r="K21" i="7"/>
  <c r="L21" i="7" s="1"/>
  <c r="K20" i="7"/>
  <c r="L20" i="7" s="1"/>
  <c r="K19" i="7"/>
  <c r="L19" i="7" s="1"/>
  <c r="K18" i="7"/>
  <c r="L18" i="7" s="1"/>
  <c r="L17" i="7"/>
  <c r="K17" i="7"/>
  <c r="K16" i="7"/>
  <c r="L16" i="7" s="1"/>
  <c r="K15" i="7"/>
  <c r="L15" i="7" s="1"/>
  <c r="K14" i="7"/>
  <c r="L14" i="7" s="1"/>
  <c r="L13" i="7"/>
  <c r="K13" i="7"/>
  <c r="K12" i="7"/>
  <c r="L12" i="7" s="1"/>
  <c r="K11" i="7"/>
  <c r="L11" i="7" s="1"/>
  <c r="K10" i="7"/>
  <c r="L10" i="7" s="1"/>
  <c r="K9" i="7"/>
  <c r="L9" i="7" s="1"/>
  <c r="L8" i="7"/>
  <c r="K8" i="7"/>
  <c r="K7" i="7"/>
  <c r="L7" i="7" s="1"/>
  <c r="K6" i="7"/>
  <c r="L6" i="7" s="1"/>
  <c r="K5" i="7"/>
  <c r="L5" i="7" s="1"/>
  <c r="L4" i="7"/>
  <c r="K4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K3" i="7"/>
  <c r="L3" i="7" s="1"/>
  <c r="K22" i="6"/>
  <c r="L22" i="6" s="1"/>
  <c r="K21" i="6"/>
  <c r="L21" i="6" s="1"/>
  <c r="K20" i="6"/>
  <c r="L20" i="6" s="1"/>
  <c r="K19" i="6"/>
  <c r="L19" i="6" s="1"/>
  <c r="L18" i="6"/>
  <c r="K18" i="6"/>
  <c r="K17" i="6"/>
  <c r="L17" i="6" s="1"/>
  <c r="K16" i="6"/>
  <c r="L16" i="6" s="1"/>
  <c r="K15" i="6"/>
  <c r="L15" i="6" s="1"/>
  <c r="L14" i="6"/>
  <c r="K14" i="6"/>
  <c r="L13" i="6"/>
  <c r="K13" i="6"/>
  <c r="K12" i="6"/>
  <c r="L12" i="6" s="1"/>
  <c r="K11" i="6"/>
  <c r="L11" i="6" s="1"/>
  <c r="K10" i="6"/>
  <c r="L10" i="6" s="1"/>
  <c r="L9" i="6"/>
  <c r="K9" i="6"/>
  <c r="K8" i="6"/>
  <c r="L8" i="6" s="1"/>
  <c r="K7" i="6"/>
  <c r="L7" i="6" s="1"/>
  <c r="L6" i="6"/>
  <c r="K6" i="6"/>
  <c r="K5" i="6"/>
  <c r="L5" i="6" s="1"/>
  <c r="K4" i="6"/>
  <c r="L4" i="6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K3" i="6"/>
  <c r="L3" i="6" s="1"/>
  <c r="C17" i="5"/>
  <c r="N15" i="5" s="1"/>
  <c r="K16" i="5"/>
  <c r="L16" i="5" s="1"/>
  <c r="L15" i="5"/>
  <c r="K15" i="5"/>
  <c r="L14" i="5"/>
  <c r="K14" i="5"/>
  <c r="K13" i="5"/>
  <c r="L13" i="5" s="1"/>
  <c r="K12" i="5"/>
  <c r="L12" i="5" s="1"/>
  <c r="L11" i="5"/>
  <c r="K11" i="5"/>
  <c r="L10" i="5"/>
  <c r="K10" i="5"/>
  <c r="K9" i="5"/>
  <c r="L9" i="5" s="1"/>
  <c r="K8" i="5"/>
  <c r="L8" i="5" s="1"/>
  <c r="L7" i="5"/>
  <c r="K7" i="5"/>
  <c r="K6" i="5"/>
  <c r="K5" i="5"/>
  <c r="L5" i="5" s="1"/>
  <c r="K4" i="5"/>
  <c r="L4" i="5" s="1"/>
  <c r="L3" i="5"/>
  <c r="K3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K2" i="5"/>
  <c r="L6" i="5" s="1"/>
  <c r="N15" i="4"/>
  <c r="K15" i="4"/>
  <c r="L15" i="4" s="1"/>
  <c r="N14" i="4"/>
  <c r="K14" i="4"/>
  <c r="L14" i="4" s="1"/>
  <c r="N13" i="4"/>
  <c r="K13" i="4"/>
  <c r="L13" i="4" s="1"/>
  <c r="N12" i="4"/>
  <c r="K12" i="4"/>
  <c r="L12" i="4" s="1"/>
  <c r="N11" i="4"/>
  <c r="L11" i="4"/>
  <c r="K11" i="4"/>
  <c r="N10" i="4"/>
  <c r="K10" i="4"/>
  <c r="L10" i="4" s="1"/>
  <c r="N9" i="4"/>
  <c r="L9" i="4"/>
  <c r="K9" i="4"/>
  <c r="N8" i="4"/>
  <c r="L8" i="4"/>
  <c r="K8" i="4"/>
  <c r="N7" i="4"/>
  <c r="K7" i="4"/>
  <c r="L7" i="4" s="1"/>
  <c r="N6" i="4"/>
  <c r="K6" i="4"/>
  <c r="L6" i="4" s="1"/>
  <c r="N5" i="4"/>
  <c r="K5" i="4"/>
  <c r="L5" i="4" s="1"/>
  <c r="N4" i="4"/>
  <c r="K4" i="4"/>
  <c r="L4" i="4" s="1"/>
  <c r="N3" i="4"/>
  <c r="K3" i="4"/>
  <c r="L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N2" i="4"/>
  <c r="K2" i="4"/>
  <c r="L2" i="4" s="1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0" i="2"/>
  <c r="L20" i="2" s="1"/>
  <c r="K19" i="2"/>
  <c r="L19" i="2" s="1"/>
  <c r="K18" i="2"/>
  <c r="L18" i="2" s="1"/>
  <c r="K17" i="2"/>
  <c r="L17" i="2" s="1"/>
  <c r="K16" i="2"/>
  <c r="L16" i="2" s="1"/>
  <c r="K15" i="2"/>
  <c r="L15" i="2" s="1"/>
  <c r="K14" i="2"/>
  <c r="L14" i="2" s="1"/>
  <c r="L13" i="2"/>
  <c r="K13" i="2"/>
  <c r="K12" i="2"/>
  <c r="L12" i="2" s="1"/>
  <c r="L11" i="2"/>
  <c r="K11" i="2"/>
  <c r="K10" i="2"/>
  <c r="L10" i="2" s="1"/>
  <c r="L9" i="2"/>
  <c r="K9" i="2"/>
  <c r="K8" i="2"/>
  <c r="L8" i="2" s="1"/>
  <c r="K7" i="2"/>
  <c r="L7" i="2" s="1"/>
  <c r="K6" i="2"/>
  <c r="L6" i="2" s="1"/>
  <c r="K5" i="2"/>
  <c r="L5" i="2" s="1"/>
  <c r="K4" i="2"/>
  <c r="L4" i="2" s="1"/>
  <c r="K3" i="2"/>
  <c r="N15" i="1"/>
  <c r="K15" i="1"/>
  <c r="L15" i="1" s="1"/>
  <c r="N14" i="1"/>
  <c r="K14" i="1"/>
  <c r="L14" i="1" s="1"/>
  <c r="N13" i="1"/>
  <c r="L13" i="1"/>
  <c r="K13" i="1"/>
  <c r="N12" i="1"/>
  <c r="K12" i="1"/>
  <c r="L12" i="1" s="1"/>
  <c r="N11" i="1"/>
  <c r="K11" i="1"/>
  <c r="L11" i="1" s="1"/>
  <c r="N10" i="1"/>
  <c r="K10" i="1"/>
  <c r="L10" i="1" s="1"/>
  <c r="N9" i="1"/>
  <c r="K9" i="1"/>
  <c r="L9" i="1" s="1"/>
  <c r="N8" i="1"/>
  <c r="K8" i="1"/>
  <c r="L8" i="1" s="1"/>
  <c r="K7" i="1"/>
  <c r="L7" i="1" s="1"/>
  <c r="N6" i="1"/>
  <c r="K6" i="1"/>
  <c r="L6" i="1" s="1"/>
  <c r="N5" i="1"/>
  <c r="K5" i="1"/>
  <c r="L5" i="1" s="1"/>
  <c r="N4" i="1"/>
  <c r="K4" i="1"/>
  <c r="L4" i="1" s="1"/>
  <c r="N3" i="1"/>
  <c r="K3" i="1"/>
  <c r="L3" i="1" s="1"/>
  <c r="N2" i="1"/>
  <c r="K2" i="1"/>
  <c r="L2" i="1" s="1"/>
  <c r="L2" i="5" l="1"/>
  <c r="N2" i="5"/>
  <c r="N4" i="5"/>
  <c r="N6" i="5"/>
  <c r="N8" i="5"/>
  <c r="N10" i="5"/>
  <c r="N12" i="5"/>
  <c r="N14" i="5"/>
  <c r="N16" i="5"/>
  <c r="N3" i="5"/>
  <c r="N5" i="5"/>
  <c r="N7" i="5"/>
  <c r="N9" i="5"/>
  <c r="N11" i="5"/>
  <c r="N13" i="5"/>
</calcChain>
</file>

<file path=xl/sharedStrings.xml><?xml version="1.0" encoding="utf-8"?>
<sst xmlns="http://schemas.openxmlformats.org/spreadsheetml/2006/main" count="457" uniqueCount="28">
  <si>
    <t>TESTES salvar</t>
  </si>
  <si>
    <t>TESTE FEITO COM O SSD</t>
  </si>
  <si>
    <t>id</t>
  </si>
  <si>
    <t>n</t>
  </si>
  <si>
    <t>threads</t>
  </si>
  <si>
    <t>res</t>
  </si>
  <si>
    <t>transf</t>
  </si>
  <si>
    <t xml:space="preserve">save </t>
  </si>
  <si>
    <t>ecc</t>
  </si>
  <si>
    <t>cache</t>
  </si>
  <si>
    <t>steps</t>
  </si>
  <si>
    <t>mlups</t>
  </si>
  <si>
    <t>mlups ref</t>
  </si>
  <si>
    <t>razão mlups</t>
  </si>
  <si>
    <t>OFF</t>
  </si>
  <si>
    <t>L1</t>
  </si>
  <si>
    <t>TESTES RESIDUO</t>
  </si>
  <si>
    <t>bandwidth</t>
  </si>
  <si>
    <t>razão bw</t>
  </si>
  <si>
    <t>ON</t>
  </si>
  <si>
    <t>shared</t>
  </si>
  <si>
    <t>(N USAR)</t>
  </si>
  <si>
    <t xml:space="preserve"> COM FLOAT</t>
  </si>
  <si>
    <t>bandwidth máxima medida bandwidthTest (GB/s)</t>
  </si>
  <si>
    <t>Bandwidth max teórica gb/s (com bandwidth test)</t>
  </si>
  <si>
    <t>caso</t>
  </si>
  <si>
    <t>Taylor Green</t>
  </si>
  <si>
    <t>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</si>
</sst>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#,##0.0000"/>
    <numFmt numFmtId="166" formatCode="0.0%"/>
  </numFmts>
  <fonts count="3">
    <font>
      <sz val="11"/>
      <color rgb="FF000000"/>
      <name val="Calibri"/>
    </font>
    <font>
      <sz val="11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9" fontId="0" fillId="0" borderId="0" xfId="0" applyNumberFormat="1" applyFont="1"/>
    <xf numFmtId="0" fontId="0" fillId="2" borderId="1" xfId="0" applyFont="1" applyFill="1" applyBorder="1"/>
    <xf numFmtId="0" fontId="0" fillId="0" borderId="0" xfId="0" applyFont="1" applyAlignment="1">
      <alignment horizontal="center" wrapText="1"/>
    </xf>
    <xf numFmtId="0" fontId="1" fillId="0" borderId="0" xfId="0" applyFont="1" applyAlignment="1"/>
    <xf numFmtId="0" fontId="1" fillId="2" borderId="0" xfId="0" applyFont="1" applyFill="1"/>
    <xf numFmtId="0" fontId="0" fillId="2" borderId="1" xfId="0" applyFont="1" applyFill="1" applyBorder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0" fontId="2" fillId="0" borderId="0" xfId="0" applyFont="1" applyAlignment="1"/>
    <xf numFmtId="9" fontId="2" fillId="0" borderId="0" xfId="0" applyNumberFormat="1" applyFont="1" applyAlignment="1"/>
    <xf numFmtId="0" fontId="2" fillId="0" borderId="0" xfId="0" applyFont="1" applyAlignment="1"/>
    <xf numFmtId="9" fontId="0" fillId="0" borderId="0" xfId="0" applyNumberFormat="1" applyFont="1" applyAlignment="1">
      <alignment horizontal="center"/>
    </xf>
    <xf numFmtId="9" fontId="0" fillId="0" borderId="0" xfId="0" applyNumberFormat="1" applyFont="1" applyAlignment="1">
      <alignment horizontal="right"/>
    </xf>
    <xf numFmtId="0" fontId="1" fillId="2" borderId="0" xfId="0" applyFont="1" applyFill="1" applyAlignment="1"/>
    <xf numFmtId="9" fontId="0" fillId="2" borderId="0" xfId="0" applyNumberFormat="1" applyFont="1" applyFill="1"/>
    <xf numFmtId="0" fontId="1" fillId="3" borderId="0" xfId="0" applyFont="1" applyFill="1"/>
    <xf numFmtId="0" fontId="1" fillId="3" borderId="0" xfId="0" applyFont="1" applyFill="1" applyAlignment="1"/>
    <xf numFmtId="9" fontId="0" fillId="3" borderId="0" xfId="0" applyNumberFormat="1" applyFont="1" applyFill="1"/>
    <xf numFmtId="164" fontId="0" fillId="0" borderId="0" xfId="0" applyNumberFormat="1" applyFont="1"/>
    <xf numFmtId="165" fontId="0" fillId="0" borderId="0" xfId="0" applyNumberFormat="1" applyFont="1"/>
    <xf numFmtId="166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opLeftCell="B1" workbookViewId="0">
      <selection activeCell="N7" sqref="N7"/>
    </sheetView>
  </sheetViews>
  <sheetFormatPr defaultColWidth="14.42578125" defaultRowHeight="15" customHeight="1"/>
  <cols>
    <col min="1" max="1" width="15.85546875" customWidth="1"/>
    <col min="2" max="2" width="16" customWidth="1"/>
    <col min="3" max="5" width="8.7109375" customWidth="1"/>
    <col min="6" max="6" width="10.5703125" customWidth="1"/>
    <col min="7" max="12" width="8.7109375" customWidth="1"/>
    <col min="13" max="13" width="10.42578125" customWidth="1"/>
    <col min="14" max="26" width="8.7109375" customWidth="1"/>
  </cols>
  <sheetData>
    <row r="1" spans="1:1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17</v>
      </c>
      <c r="N1" t="s">
        <v>18</v>
      </c>
    </row>
    <row r="2" spans="1:15">
      <c r="A2">
        <v>0</v>
      </c>
      <c r="B2">
        <v>128</v>
      </c>
      <c r="C2">
        <v>32</v>
      </c>
      <c r="D2">
        <v>0</v>
      </c>
      <c r="E2">
        <v>0</v>
      </c>
      <c r="F2">
        <v>0</v>
      </c>
      <c r="G2" t="s">
        <v>14</v>
      </c>
      <c r="H2" t="s">
        <v>15</v>
      </c>
      <c r="I2">
        <v>1000</v>
      </c>
      <c r="J2">
        <v>602.34</v>
      </c>
      <c r="K2">
        <f>J2</f>
        <v>602.34</v>
      </c>
      <c r="L2" s="1">
        <f t="shared" ref="L2:L15" si="0">J2/K2-1</f>
        <v>0</v>
      </c>
      <c r="M2">
        <v>170.5</v>
      </c>
      <c r="N2" s="1">
        <f t="shared" ref="N2:N15" si="1">M2/$C$16</f>
        <v>0.87435897435897436</v>
      </c>
    </row>
    <row r="3" spans="1:15">
      <c r="A3">
        <v>1</v>
      </c>
      <c r="B3">
        <v>128</v>
      </c>
      <c r="C3">
        <v>64</v>
      </c>
      <c r="D3">
        <v>0</v>
      </c>
      <c r="E3">
        <v>0</v>
      </c>
      <c r="F3">
        <v>0</v>
      </c>
      <c r="G3" t="s">
        <v>14</v>
      </c>
      <c r="H3" t="s">
        <v>15</v>
      </c>
      <c r="I3">
        <v>1000</v>
      </c>
      <c r="J3">
        <v>635.54</v>
      </c>
      <c r="K3">
        <f>J2</f>
        <v>602.34</v>
      </c>
      <c r="L3" s="1">
        <f t="shared" si="0"/>
        <v>5.5118371683766432E-2</v>
      </c>
      <c r="M3">
        <v>179.9</v>
      </c>
      <c r="N3" s="1">
        <f t="shared" si="1"/>
        <v>0.92256410256410259</v>
      </c>
    </row>
    <row r="4" spans="1:15">
      <c r="A4">
        <v>2</v>
      </c>
      <c r="B4">
        <v>128</v>
      </c>
      <c r="C4">
        <v>128</v>
      </c>
      <c r="D4">
        <v>0</v>
      </c>
      <c r="E4">
        <v>0</v>
      </c>
      <c r="F4">
        <v>0</v>
      </c>
      <c r="G4" t="s">
        <v>14</v>
      </c>
      <c r="H4" t="s">
        <v>15</v>
      </c>
      <c r="I4">
        <v>1000</v>
      </c>
      <c r="J4">
        <v>635.41999999999996</v>
      </c>
      <c r="K4">
        <f>J2</f>
        <v>602.34</v>
      </c>
      <c r="L4" s="1">
        <f t="shared" si="0"/>
        <v>5.4919148653584271E-2</v>
      </c>
      <c r="M4">
        <v>179.9</v>
      </c>
      <c r="N4" s="1">
        <f t="shared" si="1"/>
        <v>0.92256410256410259</v>
      </c>
    </row>
    <row r="5" spans="1:15">
      <c r="A5">
        <v>3</v>
      </c>
      <c r="B5">
        <v>32</v>
      </c>
      <c r="C5">
        <v>32</v>
      </c>
      <c r="D5">
        <v>0</v>
      </c>
      <c r="E5">
        <v>0</v>
      </c>
      <c r="F5">
        <v>0</v>
      </c>
      <c r="G5" t="s">
        <v>14</v>
      </c>
      <c r="H5" t="s">
        <v>15</v>
      </c>
      <c r="I5">
        <v>10000</v>
      </c>
      <c r="J5">
        <v>516.1</v>
      </c>
      <c r="K5">
        <f>J2</f>
        <v>602.34</v>
      </c>
      <c r="L5" s="1">
        <f t="shared" si="0"/>
        <v>-0.14317495102433841</v>
      </c>
      <c r="M5">
        <v>146.1</v>
      </c>
      <c r="N5" s="1">
        <f t="shared" si="1"/>
        <v>0.74923076923076926</v>
      </c>
    </row>
    <row r="6" spans="1:15">
      <c r="A6">
        <v>4</v>
      </c>
      <c r="B6">
        <v>64</v>
      </c>
      <c r="C6">
        <v>32</v>
      </c>
      <c r="D6">
        <v>0</v>
      </c>
      <c r="E6">
        <v>0</v>
      </c>
      <c r="F6">
        <v>0</v>
      </c>
      <c r="G6" t="s">
        <v>14</v>
      </c>
      <c r="H6" t="s">
        <v>15</v>
      </c>
      <c r="I6">
        <v>5000</v>
      </c>
      <c r="J6">
        <v>594.35</v>
      </c>
      <c r="K6">
        <f t="shared" ref="K6:K7" si="2">J2</f>
        <v>602.34</v>
      </c>
      <c r="L6" s="1">
        <f t="shared" si="0"/>
        <v>-1.3264933426304082E-2</v>
      </c>
      <c r="M6">
        <v>168.2</v>
      </c>
      <c r="N6" s="1">
        <f t="shared" si="1"/>
        <v>0.86256410256410254</v>
      </c>
    </row>
    <row r="7" spans="1:15">
      <c r="A7">
        <v>5</v>
      </c>
      <c r="B7">
        <v>128</v>
      </c>
      <c r="C7">
        <v>64</v>
      </c>
      <c r="D7">
        <v>0</v>
      </c>
      <c r="E7">
        <v>0</v>
      </c>
      <c r="F7">
        <v>0</v>
      </c>
      <c r="G7" t="s">
        <v>19</v>
      </c>
      <c r="H7" t="s">
        <v>15</v>
      </c>
      <c r="I7">
        <v>1000</v>
      </c>
      <c r="J7">
        <v>516.20000000000005</v>
      </c>
      <c r="K7">
        <f t="shared" si="2"/>
        <v>635.54</v>
      </c>
      <c r="L7" s="1">
        <f t="shared" si="0"/>
        <v>-0.18777732322119756</v>
      </c>
      <c r="M7">
        <v>146.1</v>
      </c>
      <c r="N7" s="1">
        <f>M7/$E$16</f>
        <v>0.84052468070417674</v>
      </c>
    </row>
    <row r="8" spans="1:15">
      <c r="A8">
        <v>6</v>
      </c>
      <c r="B8">
        <v>128</v>
      </c>
      <c r="C8">
        <v>64</v>
      </c>
      <c r="D8">
        <v>0</v>
      </c>
      <c r="E8">
        <v>0</v>
      </c>
      <c r="F8">
        <v>0</v>
      </c>
      <c r="G8" t="s">
        <v>14</v>
      </c>
      <c r="H8" t="s">
        <v>20</v>
      </c>
      <c r="I8">
        <v>1000</v>
      </c>
      <c r="J8">
        <v>635.57000000000005</v>
      </c>
      <c r="K8">
        <f>J3</f>
        <v>635.54</v>
      </c>
      <c r="L8" s="1">
        <f t="shared" si="0"/>
        <v>4.7203952544538907E-5</v>
      </c>
      <c r="M8">
        <v>179.9</v>
      </c>
      <c r="N8" s="1">
        <f t="shared" si="1"/>
        <v>0.92256410256410259</v>
      </c>
      <c r="O8" t="s">
        <v>21</v>
      </c>
    </row>
    <row r="9" spans="1:15">
      <c r="A9">
        <v>7</v>
      </c>
      <c r="B9">
        <v>128</v>
      </c>
      <c r="C9">
        <v>64</v>
      </c>
      <c r="D9">
        <v>100</v>
      </c>
      <c r="E9">
        <v>0</v>
      </c>
      <c r="F9">
        <v>0</v>
      </c>
      <c r="G9" t="s">
        <v>14</v>
      </c>
      <c r="H9" t="s">
        <v>15</v>
      </c>
      <c r="I9">
        <v>1000</v>
      </c>
      <c r="J9">
        <v>485.55</v>
      </c>
      <c r="K9">
        <f>J3</f>
        <v>635.54</v>
      </c>
      <c r="L9" s="1">
        <f t="shared" si="0"/>
        <v>-0.23600402807061704</v>
      </c>
      <c r="M9">
        <v>137.5</v>
      </c>
      <c r="N9" s="1">
        <f t="shared" si="1"/>
        <v>0.70512820512820518</v>
      </c>
    </row>
    <row r="10" spans="1:15">
      <c r="A10">
        <v>8</v>
      </c>
      <c r="B10">
        <v>128</v>
      </c>
      <c r="C10">
        <v>64</v>
      </c>
      <c r="D10">
        <v>0</v>
      </c>
      <c r="E10">
        <v>1</v>
      </c>
      <c r="F10">
        <v>0</v>
      </c>
      <c r="G10" t="s">
        <v>14</v>
      </c>
      <c r="H10" t="s">
        <v>15</v>
      </c>
      <c r="I10">
        <v>1000</v>
      </c>
      <c r="J10">
        <v>568.33000000000004</v>
      </c>
      <c r="K10">
        <f>J3</f>
        <v>635.54</v>
      </c>
      <c r="L10" s="1">
        <f t="shared" si="0"/>
        <v>-0.1057525883500644</v>
      </c>
      <c r="M10">
        <v>160.9</v>
      </c>
      <c r="N10" s="1">
        <f t="shared" si="1"/>
        <v>0.82512820512820517</v>
      </c>
    </row>
    <row r="11" spans="1:15">
      <c r="A11">
        <v>9</v>
      </c>
      <c r="B11">
        <v>128</v>
      </c>
      <c r="C11">
        <v>64</v>
      </c>
      <c r="D11">
        <v>0</v>
      </c>
      <c r="E11">
        <v>0</v>
      </c>
      <c r="F11">
        <v>100</v>
      </c>
      <c r="G11" t="s">
        <v>14</v>
      </c>
      <c r="H11" t="s">
        <v>15</v>
      </c>
      <c r="I11">
        <v>1000</v>
      </c>
      <c r="J11">
        <v>459.35</v>
      </c>
      <c r="K11">
        <f>J3</f>
        <v>635.54</v>
      </c>
      <c r="L11" s="1">
        <f t="shared" si="0"/>
        <v>-0.27722881329263294</v>
      </c>
      <c r="M11">
        <v>130.19999999999999</v>
      </c>
      <c r="N11" s="1">
        <f t="shared" si="1"/>
        <v>0.66769230769230759</v>
      </c>
    </row>
    <row r="12" spans="1:15">
      <c r="A12">
        <v>10</v>
      </c>
      <c r="B12">
        <v>32</v>
      </c>
      <c r="C12">
        <v>32</v>
      </c>
      <c r="D12">
        <v>1000</v>
      </c>
      <c r="E12">
        <v>0</v>
      </c>
      <c r="F12">
        <v>0</v>
      </c>
      <c r="G12" t="s">
        <v>14</v>
      </c>
      <c r="H12" t="s">
        <v>15</v>
      </c>
      <c r="I12">
        <v>10000</v>
      </c>
      <c r="J12">
        <v>508.76</v>
      </c>
      <c r="K12">
        <f>J5</f>
        <v>516.1</v>
      </c>
      <c r="L12" s="1">
        <f t="shared" si="0"/>
        <v>-1.4222049990312069E-2</v>
      </c>
      <c r="M12">
        <v>144</v>
      </c>
      <c r="N12" s="1">
        <f t="shared" si="1"/>
        <v>0.7384615384615385</v>
      </c>
    </row>
    <row r="13" spans="1:15">
      <c r="A13">
        <v>11</v>
      </c>
      <c r="B13">
        <v>32</v>
      </c>
      <c r="C13">
        <v>32</v>
      </c>
      <c r="D13">
        <v>0</v>
      </c>
      <c r="E13">
        <v>1</v>
      </c>
      <c r="F13">
        <v>0</v>
      </c>
      <c r="G13" t="s">
        <v>14</v>
      </c>
      <c r="H13" t="s">
        <v>15</v>
      </c>
      <c r="I13">
        <v>10000</v>
      </c>
      <c r="J13">
        <v>494.45</v>
      </c>
      <c r="K13">
        <f>J5</f>
        <v>516.1</v>
      </c>
      <c r="L13" s="1">
        <f t="shared" si="0"/>
        <v>-4.1949234644448774E-2</v>
      </c>
      <c r="M13">
        <v>140</v>
      </c>
      <c r="N13" s="1">
        <f t="shared" si="1"/>
        <v>0.71794871794871795</v>
      </c>
    </row>
    <row r="14" spans="1:15">
      <c r="A14">
        <v>12</v>
      </c>
      <c r="B14">
        <v>32</v>
      </c>
      <c r="C14">
        <v>32</v>
      </c>
      <c r="D14">
        <v>0</v>
      </c>
      <c r="E14">
        <v>0</v>
      </c>
      <c r="F14">
        <v>1000</v>
      </c>
      <c r="G14" t="s">
        <v>14</v>
      </c>
      <c r="H14" t="s">
        <v>15</v>
      </c>
      <c r="I14">
        <v>10000</v>
      </c>
      <c r="J14">
        <v>329.1</v>
      </c>
      <c r="K14">
        <f>J5</f>
        <v>516.1</v>
      </c>
      <c r="L14" s="1">
        <f t="shared" si="0"/>
        <v>-0.36233288122456886</v>
      </c>
      <c r="M14">
        <v>93.2</v>
      </c>
      <c r="N14" s="1">
        <f t="shared" si="1"/>
        <v>0.47794871794871796</v>
      </c>
    </row>
    <row r="15" spans="1:15">
      <c r="A15">
        <v>13</v>
      </c>
      <c r="B15">
        <v>128</v>
      </c>
      <c r="C15">
        <v>64</v>
      </c>
      <c r="D15">
        <v>0</v>
      </c>
      <c r="E15">
        <v>0</v>
      </c>
      <c r="F15">
        <v>0</v>
      </c>
      <c r="G15" t="s">
        <v>14</v>
      </c>
      <c r="H15" t="s">
        <v>15</v>
      </c>
      <c r="I15">
        <v>1000</v>
      </c>
      <c r="J15">
        <v>1111.0999999999999</v>
      </c>
      <c r="K15">
        <f>J3</f>
        <v>635.54</v>
      </c>
      <c r="L15" s="1">
        <f t="shared" si="0"/>
        <v>0.74827705573213321</v>
      </c>
      <c r="M15">
        <v>157.30000000000001</v>
      </c>
      <c r="N15" s="1">
        <f t="shared" si="1"/>
        <v>0.80666666666666675</v>
      </c>
      <c r="O15" t="s">
        <v>22</v>
      </c>
    </row>
    <row r="16" spans="1:15" ht="46.5" customHeight="1">
      <c r="A16" s="3" t="s">
        <v>23</v>
      </c>
      <c r="B16" s="3" t="s">
        <v>24</v>
      </c>
      <c r="C16">
        <v>195</v>
      </c>
      <c r="E16">
        <v>173.82</v>
      </c>
    </row>
    <row r="17" spans="1:2">
      <c r="A17" t="s">
        <v>25</v>
      </c>
      <c r="B17" t="s">
        <v>26</v>
      </c>
    </row>
    <row r="21" spans="1:2" ht="15.75" customHeight="1"/>
    <row r="22" spans="1:2" ht="15.75" customHeight="1"/>
    <row r="23" spans="1:2" ht="15.75" customHeight="1"/>
    <row r="24" spans="1:2" ht="15.75" customHeight="1"/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G17"/>
  <sheetViews>
    <sheetView workbookViewId="0">
      <selection activeCell="N3" sqref="N3"/>
    </sheetView>
  </sheetViews>
  <sheetFormatPr defaultColWidth="14.42578125" defaultRowHeight="15" customHeight="1"/>
  <cols>
    <col min="1" max="1" width="9.85546875" customWidth="1"/>
    <col min="2" max="2" width="10.28515625" customWidth="1"/>
    <col min="3" max="3" width="7.5703125" customWidth="1"/>
    <col min="4" max="4" width="6" customWidth="1"/>
    <col min="5" max="5" width="7" customWidth="1"/>
    <col min="6" max="6" width="5.28515625" customWidth="1"/>
    <col min="7" max="7" width="4.85546875" customWidth="1"/>
    <col min="8" max="8" width="7.28515625" customWidth="1"/>
    <col min="9" max="9" width="7" customWidth="1"/>
    <col min="10" max="10" width="7.7109375" customWidth="1"/>
    <col min="11" max="11" width="9.28515625" customWidth="1"/>
    <col min="12" max="12" width="11.28515625" customWidth="1"/>
    <col min="13" max="13" width="10.28515625" customWidth="1"/>
    <col min="14" max="14" width="8.28515625" customWidth="1"/>
  </cols>
  <sheetData>
    <row r="1" spans="1:3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17</v>
      </c>
      <c r="N1" t="s">
        <v>18</v>
      </c>
    </row>
    <row r="2" spans="1:33">
      <c r="A2" s="4">
        <v>300</v>
      </c>
      <c r="B2">
        <v>128</v>
      </c>
      <c r="C2">
        <v>32</v>
      </c>
      <c r="D2">
        <v>0</v>
      </c>
      <c r="E2">
        <v>0</v>
      </c>
      <c r="F2">
        <v>0</v>
      </c>
      <c r="G2" s="5" t="s">
        <v>19</v>
      </c>
      <c r="H2" t="s">
        <v>15</v>
      </c>
      <c r="I2" s="4">
        <v>9999</v>
      </c>
      <c r="J2" s="4">
        <v>1635.69</v>
      </c>
      <c r="K2">
        <f>J2</f>
        <v>1635.69</v>
      </c>
      <c r="L2" s="1">
        <f t="shared" ref="L2:L15" si="0">J2/K2-1</f>
        <v>0</v>
      </c>
      <c r="M2" s="4">
        <v>463.1</v>
      </c>
      <c r="N2" s="1">
        <f t="shared" ref="N2:N15" si="1">M2/$C$16</f>
        <v>0.92620000000000002</v>
      </c>
    </row>
    <row r="3" spans="1:33">
      <c r="A3">
        <f t="shared" ref="A3:A15" si="2">A2+1</f>
        <v>301</v>
      </c>
      <c r="B3">
        <v>128</v>
      </c>
      <c r="C3">
        <v>64</v>
      </c>
      <c r="D3">
        <v>0</v>
      </c>
      <c r="E3">
        <v>0</v>
      </c>
      <c r="F3">
        <v>0</v>
      </c>
      <c r="G3" s="5" t="s">
        <v>19</v>
      </c>
      <c r="H3" t="s">
        <v>15</v>
      </c>
      <c r="I3" s="4">
        <v>9999</v>
      </c>
      <c r="J3" s="4">
        <v>1628.84</v>
      </c>
      <c r="K3">
        <f>J2</f>
        <v>1635.69</v>
      </c>
      <c r="L3" s="1">
        <f t="shared" si="0"/>
        <v>-4.187835103228732E-3</v>
      </c>
      <c r="M3" s="4">
        <v>461.2</v>
      </c>
      <c r="N3" s="22">
        <f t="shared" si="1"/>
        <v>0.9224</v>
      </c>
    </row>
    <row r="4" spans="1:33">
      <c r="A4">
        <f t="shared" si="2"/>
        <v>302</v>
      </c>
      <c r="B4">
        <v>128</v>
      </c>
      <c r="C4">
        <v>128</v>
      </c>
      <c r="D4">
        <v>0</v>
      </c>
      <c r="E4">
        <v>0</v>
      </c>
      <c r="F4">
        <v>0</v>
      </c>
      <c r="G4" s="5" t="s">
        <v>19</v>
      </c>
      <c r="H4" t="s">
        <v>15</v>
      </c>
      <c r="I4" s="4">
        <v>9999</v>
      </c>
      <c r="J4" s="4">
        <v>1639.16</v>
      </c>
      <c r="K4">
        <f>J2</f>
        <v>1635.69</v>
      </c>
      <c r="L4" s="1">
        <f t="shared" si="0"/>
        <v>2.1214288771100875E-3</v>
      </c>
      <c r="M4" s="4">
        <v>464.1</v>
      </c>
      <c r="N4" s="1">
        <f t="shared" si="1"/>
        <v>0.92820000000000003</v>
      </c>
    </row>
    <row r="5" spans="1:33">
      <c r="A5">
        <f t="shared" si="2"/>
        <v>303</v>
      </c>
      <c r="B5">
        <v>32</v>
      </c>
      <c r="C5">
        <v>32</v>
      </c>
      <c r="D5">
        <v>0</v>
      </c>
      <c r="E5">
        <v>0</v>
      </c>
      <c r="F5">
        <v>0</v>
      </c>
      <c r="G5" s="5" t="s">
        <v>19</v>
      </c>
      <c r="H5" t="s">
        <v>15</v>
      </c>
      <c r="I5" s="4">
        <v>9999</v>
      </c>
      <c r="J5" s="4">
        <v>711.33</v>
      </c>
      <c r="K5">
        <f>J2</f>
        <v>1635.69</v>
      </c>
      <c r="L5" s="1">
        <f t="shared" si="0"/>
        <v>-0.5651193074482328</v>
      </c>
      <c r="M5" s="4">
        <v>201.4</v>
      </c>
      <c r="N5" s="1">
        <f t="shared" si="1"/>
        <v>0.40279999999999999</v>
      </c>
    </row>
    <row r="6" spans="1:33">
      <c r="A6">
        <f t="shared" si="2"/>
        <v>304</v>
      </c>
      <c r="B6">
        <v>64</v>
      </c>
      <c r="C6">
        <v>32</v>
      </c>
      <c r="D6">
        <v>0</v>
      </c>
      <c r="E6">
        <v>0</v>
      </c>
      <c r="F6">
        <v>0</v>
      </c>
      <c r="G6" s="5" t="s">
        <v>19</v>
      </c>
      <c r="H6" s="7" t="s">
        <v>15</v>
      </c>
      <c r="I6" s="4">
        <v>9999</v>
      </c>
      <c r="J6" s="8">
        <v>1398.24</v>
      </c>
      <c r="K6" s="7">
        <f t="shared" ref="K6:K7" si="3">J2</f>
        <v>1635.69</v>
      </c>
      <c r="L6" s="9">
        <f t="shared" si="0"/>
        <v>-0.14516809419877852</v>
      </c>
      <c r="M6" s="10">
        <v>395.9</v>
      </c>
      <c r="N6" s="11">
        <f t="shared" si="1"/>
        <v>0.79179999999999995</v>
      </c>
      <c r="O6" s="7"/>
      <c r="P6" s="12"/>
      <c r="Q6" s="12"/>
      <c r="R6" s="13"/>
      <c r="S6" s="12"/>
      <c r="T6" s="14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spans="1:33">
      <c r="A7" s="5">
        <f t="shared" si="2"/>
        <v>305</v>
      </c>
      <c r="B7" s="5">
        <v>128</v>
      </c>
      <c r="C7" s="5">
        <v>64</v>
      </c>
      <c r="D7" s="5">
        <v>0</v>
      </c>
      <c r="E7" s="5">
        <v>0</v>
      </c>
      <c r="F7" s="5">
        <v>0</v>
      </c>
      <c r="G7" s="5" t="s">
        <v>19</v>
      </c>
      <c r="H7" s="5" t="s">
        <v>15</v>
      </c>
      <c r="I7" s="15">
        <v>9999</v>
      </c>
      <c r="J7" s="5"/>
      <c r="K7" s="5">
        <f t="shared" si="3"/>
        <v>1628.84</v>
      </c>
      <c r="L7" s="16">
        <f t="shared" si="0"/>
        <v>-1</v>
      </c>
      <c r="M7" s="5"/>
      <c r="N7" s="16">
        <f t="shared" si="1"/>
        <v>0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>
      <c r="A8" s="17">
        <f t="shared" si="2"/>
        <v>306</v>
      </c>
      <c r="B8" s="17">
        <v>128</v>
      </c>
      <c r="C8" s="17">
        <v>64</v>
      </c>
      <c r="D8" s="17">
        <v>0</v>
      </c>
      <c r="E8" s="17">
        <v>0</v>
      </c>
      <c r="F8" s="17">
        <v>0</v>
      </c>
      <c r="G8" s="5" t="s">
        <v>19</v>
      </c>
      <c r="H8" s="17" t="s">
        <v>20</v>
      </c>
      <c r="I8" s="4">
        <v>9999</v>
      </c>
      <c r="J8" s="18">
        <v>1643.58</v>
      </c>
      <c r="K8" s="17">
        <f>J3</f>
        <v>1628.84</v>
      </c>
      <c r="L8" s="9">
        <f t="shared" si="0"/>
        <v>9.0493848382897646E-3</v>
      </c>
      <c r="M8" s="10">
        <v>465.3</v>
      </c>
      <c r="N8" s="11">
        <f t="shared" si="1"/>
        <v>0.93059999999999998</v>
      </c>
      <c r="O8" s="19" t="s">
        <v>21</v>
      </c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>
      <c r="A9" s="5">
        <f t="shared" si="2"/>
        <v>307</v>
      </c>
      <c r="B9" s="5">
        <v>128</v>
      </c>
      <c r="C9" s="5">
        <v>64</v>
      </c>
      <c r="D9" s="5">
        <v>100</v>
      </c>
      <c r="E9" s="5">
        <v>0</v>
      </c>
      <c r="F9" s="5">
        <v>0</v>
      </c>
      <c r="G9" s="5" t="s">
        <v>19</v>
      </c>
      <c r="H9" s="5" t="s">
        <v>15</v>
      </c>
      <c r="I9" s="15">
        <v>9999</v>
      </c>
      <c r="J9" s="5"/>
      <c r="K9" s="5">
        <f>J3</f>
        <v>1628.84</v>
      </c>
      <c r="L9" s="16">
        <f t="shared" si="0"/>
        <v>-1</v>
      </c>
      <c r="M9" s="16"/>
      <c r="N9" s="5">
        <f t="shared" si="1"/>
        <v>0</v>
      </c>
      <c r="O9" s="16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>
      <c r="A10">
        <f t="shared" si="2"/>
        <v>308</v>
      </c>
      <c r="B10">
        <v>128</v>
      </c>
      <c r="C10">
        <v>64</v>
      </c>
      <c r="D10">
        <v>0</v>
      </c>
      <c r="E10">
        <v>1</v>
      </c>
      <c r="F10">
        <v>0</v>
      </c>
      <c r="G10" s="5" t="s">
        <v>19</v>
      </c>
      <c r="H10" t="s">
        <v>15</v>
      </c>
      <c r="I10" s="4">
        <v>9999</v>
      </c>
      <c r="J10" s="4">
        <v>1463.49</v>
      </c>
      <c r="K10">
        <f>J3</f>
        <v>1628.84</v>
      </c>
      <c r="L10" s="1">
        <f t="shared" si="0"/>
        <v>-0.10151396085557818</v>
      </c>
      <c r="M10" s="4">
        <v>414.3</v>
      </c>
      <c r="N10" s="1">
        <f t="shared" si="1"/>
        <v>0.8286</v>
      </c>
    </row>
    <row r="11" spans="1:33">
      <c r="A11" s="5">
        <f t="shared" si="2"/>
        <v>309</v>
      </c>
      <c r="B11" s="5">
        <v>128</v>
      </c>
      <c r="C11" s="5">
        <v>64</v>
      </c>
      <c r="D11" s="5">
        <v>0</v>
      </c>
      <c r="E11" s="5">
        <v>0</v>
      </c>
      <c r="F11" s="5">
        <v>100</v>
      </c>
      <c r="G11" s="5" t="s">
        <v>19</v>
      </c>
      <c r="H11" s="5" t="s">
        <v>15</v>
      </c>
      <c r="I11" s="15">
        <v>9999</v>
      </c>
      <c r="J11" s="5"/>
      <c r="K11" s="5">
        <f>J3</f>
        <v>1628.84</v>
      </c>
      <c r="L11" s="16">
        <f t="shared" si="0"/>
        <v>-1</v>
      </c>
      <c r="M11" s="5"/>
      <c r="N11" s="16">
        <f t="shared" si="1"/>
        <v>0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>
      <c r="A12" s="5">
        <f t="shared" si="2"/>
        <v>310</v>
      </c>
      <c r="B12" s="5">
        <v>32</v>
      </c>
      <c r="C12" s="5">
        <v>32</v>
      </c>
      <c r="D12" s="5">
        <v>1000</v>
      </c>
      <c r="E12" s="5">
        <v>0</v>
      </c>
      <c r="F12" s="5">
        <v>0</v>
      </c>
      <c r="G12" s="5" t="s">
        <v>19</v>
      </c>
      <c r="H12" s="5" t="s">
        <v>15</v>
      </c>
      <c r="I12" s="15">
        <v>9999</v>
      </c>
      <c r="J12" s="5"/>
      <c r="K12" s="5">
        <f>J5</f>
        <v>711.33</v>
      </c>
      <c r="L12" s="16">
        <f t="shared" si="0"/>
        <v>-1</v>
      </c>
      <c r="M12" s="5"/>
      <c r="N12" s="16">
        <f t="shared" si="1"/>
        <v>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>
      <c r="A13">
        <f t="shared" si="2"/>
        <v>311</v>
      </c>
      <c r="B13">
        <v>32</v>
      </c>
      <c r="C13">
        <v>32</v>
      </c>
      <c r="D13">
        <v>0</v>
      </c>
      <c r="E13">
        <v>1</v>
      </c>
      <c r="F13">
        <v>0</v>
      </c>
      <c r="G13" s="5" t="s">
        <v>19</v>
      </c>
      <c r="H13" t="s">
        <v>15</v>
      </c>
      <c r="I13" s="4">
        <v>9999</v>
      </c>
      <c r="J13" s="4">
        <v>646.98</v>
      </c>
      <c r="K13">
        <f>J5</f>
        <v>711.33</v>
      </c>
      <c r="L13" s="1">
        <f t="shared" si="0"/>
        <v>-9.046434144489901E-2</v>
      </c>
      <c r="M13" s="4">
        <v>183.2</v>
      </c>
      <c r="N13" s="1">
        <f t="shared" si="1"/>
        <v>0.3664</v>
      </c>
    </row>
    <row r="14" spans="1:33">
      <c r="A14" s="5">
        <f t="shared" si="2"/>
        <v>312</v>
      </c>
      <c r="B14" s="5">
        <v>32</v>
      </c>
      <c r="C14" s="5">
        <v>32</v>
      </c>
      <c r="D14" s="5">
        <v>0</v>
      </c>
      <c r="E14" s="5">
        <v>0</v>
      </c>
      <c r="F14" s="5">
        <v>1000</v>
      </c>
      <c r="G14" s="5" t="s">
        <v>19</v>
      </c>
      <c r="H14" s="5" t="s">
        <v>15</v>
      </c>
      <c r="I14" s="15">
        <v>9999</v>
      </c>
      <c r="J14" s="5"/>
      <c r="K14" s="5">
        <f>J5</f>
        <v>711.33</v>
      </c>
      <c r="L14" s="16">
        <f t="shared" si="0"/>
        <v>-1</v>
      </c>
      <c r="M14" s="5"/>
      <c r="N14" s="16">
        <f t="shared" si="1"/>
        <v>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>
      <c r="A15">
        <f t="shared" si="2"/>
        <v>313</v>
      </c>
      <c r="B15">
        <v>128</v>
      </c>
      <c r="C15">
        <v>64</v>
      </c>
      <c r="D15">
        <v>0</v>
      </c>
      <c r="E15">
        <v>0</v>
      </c>
      <c r="F15">
        <v>0</v>
      </c>
      <c r="G15" s="5" t="s">
        <v>19</v>
      </c>
      <c r="H15" t="s">
        <v>15</v>
      </c>
      <c r="I15" s="4">
        <v>9999</v>
      </c>
      <c r="J15" s="4">
        <v>3051.93</v>
      </c>
      <c r="K15">
        <f>J3</f>
        <v>1628.84</v>
      </c>
      <c r="L15" s="1">
        <f t="shared" si="0"/>
        <v>0.87368311190786074</v>
      </c>
      <c r="M15" s="4">
        <v>432</v>
      </c>
      <c r="N15" s="1">
        <f t="shared" si="1"/>
        <v>0.86399999999999999</v>
      </c>
      <c r="O15" t="s">
        <v>22</v>
      </c>
    </row>
    <row r="16" spans="1:33">
      <c r="A16" s="3" t="s">
        <v>23</v>
      </c>
      <c r="B16" s="3" t="s">
        <v>24</v>
      </c>
      <c r="C16" s="4">
        <v>500</v>
      </c>
    </row>
    <row r="17" spans="1:2">
      <c r="A17" t="s">
        <v>25</v>
      </c>
      <c r="B17" t="s">
        <v>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G21"/>
  <sheetViews>
    <sheetView tabSelected="1" workbookViewId="0">
      <selection activeCell="J2" sqref="J2"/>
    </sheetView>
  </sheetViews>
  <sheetFormatPr defaultColWidth="14.42578125" defaultRowHeight="15" customHeight="1"/>
  <cols>
    <col min="1" max="1" width="9.85546875" customWidth="1"/>
    <col min="2" max="2" width="10.28515625" customWidth="1"/>
    <col min="3" max="3" width="10.42578125" customWidth="1"/>
    <col min="4" max="4" width="6" customWidth="1"/>
    <col min="5" max="5" width="7" customWidth="1"/>
    <col min="6" max="6" width="5.28515625" customWidth="1"/>
    <col min="7" max="7" width="4.85546875" customWidth="1"/>
    <col min="8" max="8" width="7.28515625" customWidth="1"/>
    <col min="9" max="9" width="7" customWidth="1"/>
    <col min="10" max="10" width="7.7109375" customWidth="1"/>
    <col min="11" max="11" width="9.28515625" customWidth="1"/>
    <col min="12" max="12" width="11.28515625" customWidth="1"/>
    <col min="13" max="13" width="10.28515625" customWidth="1"/>
    <col min="14" max="14" width="8.28515625" customWidth="1"/>
  </cols>
  <sheetData>
    <row r="1" spans="1:3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17</v>
      </c>
      <c r="N1" t="s">
        <v>18</v>
      </c>
    </row>
    <row r="2" spans="1:33">
      <c r="A2" s="4">
        <v>300</v>
      </c>
      <c r="B2">
        <v>128</v>
      </c>
      <c r="C2">
        <v>32</v>
      </c>
      <c r="D2">
        <v>0</v>
      </c>
      <c r="E2">
        <v>0</v>
      </c>
      <c r="F2">
        <v>0</v>
      </c>
      <c r="G2" s="5" t="s">
        <v>19</v>
      </c>
      <c r="H2" t="s">
        <v>15</v>
      </c>
      <c r="I2" s="4">
        <v>9999</v>
      </c>
      <c r="J2" s="4">
        <v>2451</v>
      </c>
      <c r="K2">
        <f>J2</f>
        <v>2451</v>
      </c>
      <c r="L2" s="1">
        <f t="shared" ref="L2:L4" si="0">J2/K2-1</f>
        <v>0</v>
      </c>
      <c r="M2" s="4">
        <v>693.9</v>
      </c>
      <c r="N2" s="1">
        <f t="shared" ref="N2:N16" si="1">M2/$C$17</f>
        <v>0.93925119792089662</v>
      </c>
    </row>
    <row r="3" spans="1:33">
      <c r="A3">
        <f t="shared" ref="A3:A16" si="2">A2+1</f>
        <v>301</v>
      </c>
      <c r="B3">
        <v>128</v>
      </c>
      <c r="C3">
        <v>64</v>
      </c>
      <c r="D3">
        <v>0</v>
      </c>
      <c r="E3">
        <v>0</v>
      </c>
      <c r="F3">
        <v>0</v>
      </c>
      <c r="G3" s="5" t="s">
        <v>19</v>
      </c>
      <c r="H3" t="s">
        <v>15</v>
      </c>
      <c r="I3" s="4">
        <v>9999</v>
      </c>
      <c r="J3" s="4">
        <v>2466.41</v>
      </c>
      <c r="K3">
        <f>J2</f>
        <v>2451</v>
      </c>
      <c r="L3" s="1">
        <f t="shared" si="0"/>
        <v>6.2872297021623336E-3</v>
      </c>
      <c r="M3" s="4">
        <v>698.3</v>
      </c>
      <c r="N3" s="1">
        <f t="shared" si="1"/>
        <v>0.94520696283061256</v>
      </c>
    </row>
    <row r="4" spans="1:33">
      <c r="A4">
        <f t="shared" si="2"/>
        <v>302</v>
      </c>
      <c r="B4">
        <v>128</v>
      </c>
      <c r="C4">
        <v>128</v>
      </c>
      <c r="D4">
        <v>0</v>
      </c>
      <c r="E4">
        <v>0</v>
      </c>
      <c r="F4">
        <v>0</v>
      </c>
      <c r="G4" s="5" t="s">
        <v>19</v>
      </c>
      <c r="H4" t="s">
        <v>15</v>
      </c>
      <c r="I4" s="4">
        <v>9999</v>
      </c>
      <c r="J4" s="4">
        <v>2478.15</v>
      </c>
      <c r="K4">
        <f>J2</f>
        <v>2451</v>
      </c>
      <c r="L4" s="1">
        <f t="shared" si="0"/>
        <v>1.1077111383108962E-2</v>
      </c>
      <c r="M4" s="4">
        <v>701.6</v>
      </c>
      <c r="N4" s="1">
        <f t="shared" si="1"/>
        <v>0.94967378651289969</v>
      </c>
    </row>
    <row r="5" spans="1:33">
      <c r="A5">
        <f t="shared" si="2"/>
        <v>303</v>
      </c>
      <c r="B5">
        <v>32</v>
      </c>
      <c r="C5">
        <v>32</v>
      </c>
      <c r="D5">
        <v>0</v>
      </c>
      <c r="E5">
        <v>0</v>
      </c>
      <c r="F5">
        <v>0</v>
      </c>
      <c r="G5" s="5" t="s">
        <v>19</v>
      </c>
      <c r="H5" t="s">
        <v>15</v>
      </c>
      <c r="I5" s="4">
        <v>9999</v>
      </c>
      <c r="J5" s="4">
        <v>3420.76</v>
      </c>
      <c r="K5">
        <f>J2</f>
        <v>2451</v>
      </c>
      <c r="L5" s="1">
        <f>J5/K5-1</f>
        <v>0.3956589147286822</v>
      </c>
      <c r="M5" s="4">
        <v>968.5</v>
      </c>
      <c r="N5" s="1">
        <f t="shared" si="1"/>
        <v>1.3109450716045372</v>
      </c>
    </row>
    <row r="6" spans="1:33">
      <c r="A6">
        <f t="shared" si="2"/>
        <v>304</v>
      </c>
      <c r="B6">
        <v>64</v>
      </c>
      <c r="C6">
        <v>32</v>
      </c>
      <c r="D6">
        <v>0</v>
      </c>
      <c r="E6">
        <v>0</v>
      </c>
      <c r="F6">
        <v>0</v>
      </c>
      <c r="G6" s="5" t="s">
        <v>19</v>
      </c>
      <c r="H6" s="7" t="s">
        <v>15</v>
      </c>
      <c r="I6" s="4">
        <v>9999</v>
      </c>
      <c r="J6" s="4">
        <v>2402.33</v>
      </c>
      <c r="K6" s="7">
        <f t="shared" ref="K6:K7" si="3">J2</f>
        <v>2451</v>
      </c>
      <c r="L6" s="9">
        <f>K2/K6-1</f>
        <v>0</v>
      </c>
      <c r="M6" s="10">
        <v>680.2</v>
      </c>
      <c r="N6" s="11">
        <f t="shared" si="1"/>
        <v>0.92070711172473552</v>
      </c>
      <c r="O6" s="7"/>
      <c r="P6" s="12"/>
      <c r="Q6" s="12"/>
      <c r="R6" s="13"/>
      <c r="S6" s="12"/>
      <c r="T6" s="14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spans="1:33">
      <c r="A7" s="5">
        <f t="shared" si="2"/>
        <v>305</v>
      </c>
      <c r="B7" s="5">
        <v>128</v>
      </c>
      <c r="C7" s="5">
        <v>64</v>
      </c>
      <c r="D7" s="5">
        <v>0</v>
      </c>
      <c r="E7" s="5">
        <v>0</v>
      </c>
      <c r="F7" s="5">
        <v>0</v>
      </c>
      <c r="G7" s="5" t="s">
        <v>19</v>
      </c>
      <c r="H7" s="5" t="s">
        <v>15</v>
      </c>
      <c r="I7" s="15">
        <v>9999</v>
      </c>
      <c r="J7" s="5"/>
      <c r="K7" s="5">
        <f t="shared" si="3"/>
        <v>2466.41</v>
      </c>
      <c r="L7" s="16">
        <f t="shared" ref="L7:L15" si="4">J7/K7-1</f>
        <v>-1</v>
      </c>
      <c r="M7" s="5"/>
      <c r="N7" s="16">
        <f t="shared" si="1"/>
        <v>0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>
      <c r="A8" s="17">
        <f t="shared" si="2"/>
        <v>306</v>
      </c>
      <c r="B8" s="17">
        <v>128</v>
      </c>
      <c r="C8" s="17">
        <v>64</v>
      </c>
      <c r="D8" s="17">
        <v>0</v>
      </c>
      <c r="E8" s="17">
        <v>0</v>
      </c>
      <c r="F8" s="17">
        <v>0</v>
      </c>
      <c r="G8" s="5" t="s">
        <v>19</v>
      </c>
      <c r="H8" s="17" t="s">
        <v>20</v>
      </c>
      <c r="I8" s="4">
        <v>9999</v>
      </c>
      <c r="J8" s="18">
        <v>2469.0100000000002</v>
      </c>
      <c r="K8" s="17">
        <f>J3</f>
        <v>2466.41</v>
      </c>
      <c r="L8" s="9">
        <f t="shared" si="4"/>
        <v>1.0541637440653062E-3</v>
      </c>
      <c r="M8" s="10">
        <v>699</v>
      </c>
      <c r="N8" s="11">
        <f t="shared" si="1"/>
        <v>0.94615447088443116</v>
      </c>
      <c r="O8" s="19" t="s">
        <v>21</v>
      </c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>
      <c r="A9" s="5">
        <f t="shared" si="2"/>
        <v>307</v>
      </c>
      <c r="B9" s="5">
        <v>128</v>
      </c>
      <c r="C9" s="5">
        <v>64</v>
      </c>
      <c r="D9" s="5">
        <v>100</v>
      </c>
      <c r="E9" s="5">
        <v>0</v>
      </c>
      <c r="F9" s="5">
        <v>0</v>
      </c>
      <c r="G9" s="5" t="s">
        <v>19</v>
      </c>
      <c r="H9" s="5" t="s">
        <v>15</v>
      </c>
      <c r="I9" s="15">
        <v>9999</v>
      </c>
      <c r="J9" s="5"/>
      <c r="K9" s="5">
        <f>J3</f>
        <v>2466.41</v>
      </c>
      <c r="L9" s="16">
        <f t="shared" si="4"/>
        <v>-1</v>
      </c>
      <c r="M9" s="16"/>
      <c r="N9" s="5">
        <f t="shared" si="1"/>
        <v>0</v>
      </c>
      <c r="O9" s="16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>
      <c r="A10">
        <f t="shared" si="2"/>
        <v>308</v>
      </c>
      <c r="B10">
        <v>128</v>
      </c>
      <c r="C10">
        <v>64</v>
      </c>
      <c r="D10">
        <v>0</v>
      </c>
      <c r="E10">
        <v>1</v>
      </c>
      <c r="F10">
        <v>0</v>
      </c>
      <c r="G10" s="5" t="s">
        <v>19</v>
      </c>
      <c r="H10" t="s">
        <v>15</v>
      </c>
      <c r="I10" s="4">
        <v>9999</v>
      </c>
      <c r="J10" s="4">
        <v>2193.06</v>
      </c>
      <c r="K10">
        <f>J3</f>
        <v>2466.41</v>
      </c>
      <c r="L10" s="1">
        <f t="shared" si="4"/>
        <v>-0.11082909978470734</v>
      </c>
      <c r="M10" s="4">
        <v>620.9</v>
      </c>
      <c r="N10" s="1">
        <f t="shared" si="1"/>
        <v>0.84043964373697178</v>
      </c>
    </row>
    <row r="11" spans="1:33">
      <c r="A11" s="5">
        <f t="shared" si="2"/>
        <v>309</v>
      </c>
      <c r="B11" s="5">
        <v>128</v>
      </c>
      <c r="C11" s="5">
        <v>64</v>
      </c>
      <c r="D11" s="5">
        <v>0</v>
      </c>
      <c r="E11" s="5">
        <v>0</v>
      </c>
      <c r="F11" s="5">
        <v>100</v>
      </c>
      <c r="G11" s="5" t="s">
        <v>19</v>
      </c>
      <c r="H11" s="5" t="s">
        <v>15</v>
      </c>
      <c r="I11" s="15">
        <v>9999</v>
      </c>
      <c r="J11" s="5"/>
      <c r="K11" s="5">
        <f>J3</f>
        <v>2466.41</v>
      </c>
      <c r="L11" s="16">
        <f t="shared" si="4"/>
        <v>-1</v>
      </c>
      <c r="M11" s="5"/>
      <c r="N11" s="16">
        <f t="shared" si="1"/>
        <v>0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>
      <c r="A12" s="5">
        <f t="shared" si="2"/>
        <v>310</v>
      </c>
      <c r="B12" s="5">
        <v>32</v>
      </c>
      <c r="C12" s="5">
        <v>32</v>
      </c>
      <c r="D12" s="5">
        <v>1000</v>
      </c>
      <c r="E12" s="5">
        <v>0</v>
      </c>
      <c r="F12" s="5">
        <v>0</v>
      </c>
      <c r="G12" s="5" t="s">
        <v>19</v>
      </c>
      <c r="H12" s="5" t="s">
        <v>15</v>
      </c>
      <c r="I12" s="15">
        <v>9999</v>
      </c>
      <c r="J12" s="5"/>
      <c r="K12" s="5">
        <f>J6</f>
        <v>2402.33</v>
      </c>
      <c r="L12" s="16">
        <f t="shared" si="4"/>
        <v>-1</v>
      </c>
      <c r="M12" s="5"/>
      <c r="N12" s="16">
        <f t="shared" si="1"/>
        <v>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>
      <c r="A13">
        <f t="shared" si="2"/>
        <v>311</v>
      </c>
      <c r="B13">
        <v>32</v>
      </c>
      <c r="C13">
        <v>32</v>
      </c>
      <c r="D13">
        <v>0</v>
      </c>
      <c r="E13">
        <v>1</v>
      </c>
      <c r="F13">
        <v>0</v>
      </c>
      <c r="G13" s="5" t="s">
        <v>19</v>
      </c>
      <c r="H13" t="s">
        <v>15</v>
      </c>
      <c r="I13" s="4">
        <v>9999</v>
      </c>
      <c r="J13" s="4">
        <v>3145.61</v>
      </c>
      <c r="K13">
        <f>J6</f>
        <v>2402.33</v>
      </c>
      <c r="L13" s="1">
        <f t="shared" si="4"/>
        <v>0.3093996245311843</v>
      </c>
      <c r="M13" s="4">
        <v>890.6</v>
      </c>
      <c r="N13" s="1">
        <f t="shared" si="1"/>
        <v>1.2055009610438832</v>
      </c>
    </row>
    <row r="14" spans="1:33">
      <c r="A14" s="5">
        <f t="shared" si="2"/>
        <v>312</v>
      </c>
      <c r="B14" s="5">
        <v>32</v>
      </c>
      <c r="C14" s="5">
        <v>32</v>
      </c>
      <c r="D14" s="5">
        <v>0</v>
      </c>
      <c r="E14" s="5">
        <v>0</v>
      </c>
      <c r="F14" s="5">
        <v>1000</v>
      </c>
      <c r="G14" s="5" t="s">
        <v>19</v>
      </c>
      <c r="H14" s="5" t="s">
        <v>15</v>
      </c>
      <c r="I14" s="15">
        <v>9999</v>
      </c>
      <c r="J14" s="5"/>
      <c r="K14" s="5">
        <f>J6</f>
        <v>2402.33</v>
      </c>
      <c r="L14" s="16">
        <f t="shared" si="4"/>
        <v>-1</v>
      </c>
      <c r="M14" s="5"/>
      <c r="N14" s="16">
        <f t="shared" si="1"/>
        <v>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>
      <c r="A15">
        <f t="shared" si="2"/>
        <v>313</v>
      </c>
      <c r="B15">
        <v>128</v>
      </c>
      <c r="C15">
        <v>64</v>
      </c>
      <c r="D15">
        <v>0</v>
      </c>
      <c r="E15">
        <v>0</v>
      </c>
      <c r="F15">
        <v>0</v>
      </c>
      <c r="G15" s="5" t="s">
        <v>19</v>
      </c>
      <c r="H15" t="s">
        <v>15</v>
      </c>
      <c r="I15" s="4">
        <v>9999</v>
      </c>
      <c r="J15" s="4">
        <v>3959.81</v>
      </c>
      <c r="K15">
        <f>J3</f>
        <v>2466.41</v>
      </c>
      <c r="L15" s="1">
        <f t="shared" si="4"/>
        <v>0.60549543668733108</v>
      </c>
      <c r="M15" s="4">
        <v>560.6</v>
      </c>
      <c r="N15" s="1">
        <f t="shared" si="1"/>
        <v>0.75881859281518182</v>
      </c>
      <c r="O15" t="s">
        <v>22</v>
      </c>
    </row>
    <row r="16" spans="1:33">
      <c r="A16">
        <f t="shared" si="2"/>
        <v>314</v>
      </c>
      <c r="B16">
        <v>32</v>
      </c>
      <c r="C16">
        <v>32</v>
      </c>
      <c r="D16">
        <v>0</v>
      </c>
      <c r="E16">
        <v>1</v>
      </c>
      <c r="F16">
        <v>0</v>
      </c>
      <c r="G16" s="5" t="s">
        <v>19</v>
      </c>
      <c r="H16" s="4" t="s">
        <v>20</v>
      </c>
      <c r="I16" s="4">
        <v>9999</v>
      </c>
      <c r="J16" s="4">
        <v>3166.12</v>
      </c>
      <c r="K16">
        <f>J13</f>
        <v>3145.61</v>
      </c>
      <c r="L16" s="1">
        <f>J16/K16-1</f>
        <v>6.5201979902147489E-3</v>
      </c>
      <c r="M16" s="4">
        <v>896.4</v>
      </c>
      <c r="N16" s="1">
        <f t="shared" si="1"/>
        <v>1.2133517420612361</v>
      </c>
    </row>
    <row r="17" spans="1:4">
      <c r="A17" s="3" t="s">
        <v>23</v>
      </c>
      <c r="B17" s="3" t="s">
        <v>24</v>
      </c>
      <c r="C17" s="4">
        <f>AVERAGE(D17:D21)</f>
        <v>738.78</v>
      </c>
      <c r="D17" s="4">
        <v>739</v>
      </c>
    </row>
    <row r="18" spans="1:4">
      <c r="A18" t="s">
        <v>25</v>
      </c>
      <c r="B18" t="s">
        <v>26</v>
      </c>
      <c r="D18" s="4">
        <v>739</v>
      </c>
    </row>
    <row r="19" spans="1:4">
      <c r="D19" s="4">
        <v>739.9</v>
      </c>
    </row>
    <row r="20" spans="1:4">
      <c r="D20" s="4">
        <v>738.1</v>
      </c>
    </row>
    <row r="21" spans="1:4">
      <c r="D21" s="4">
        <v>737.9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0"/>
  <sheetViews>
    <sheetView workbookViewId="0">
      <selection activeCell="L12" sqref="L12:L18"/>
    </sheetView>
  </sheetViews>
  <sheetFormatPr defaultColWidth="14.42578125" defaultRowHeight="15" customHeight="1"/>
  <cols>
    <col min="1" max="26" width="8.7109375" customWidth="1"/>
  </cols>
  <sheetData>
    <row r="1" spans="1:12">
      <c r="A1" t="s">
        <v>16</v>
      </c>
    </row>
    <row r="2" spans="1:1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</row>
    <row r="3" spans="1:12">
      <c r="A3">
        <v>100</v>
      </c>
      <c r="B3">
        <v>128</v>
      </c>
      <c r="C3">
        <v>64</v>
      </c>
      <c r="D3">
        <v>10</v>
      </c>
      <c r="E3">
        <v>0</v>
      </c>
      <c r="F3">
        <v>0</v>
      </c>
      <c r="G3" t="s">
        <v>14</v>
      </c>
      <c r="H3" t="s">
        <v>15</v>
      </c>
      <c r="I3">
        <v>999</v>
      </c>
      <c r="J3">
        <v>150.65</v>
      </c>
      <c r="K3">
        <f>testes!$J$3</f>
        <v>635.54</v>
      </c>
      <c r="L3" s="21">
        <f>J3/K3</f>
        <v>0.23704251502659157</v>
      </c>
    </row>
    <row r="4" spans="1:12">
      <c r="A4">
        <v>101</v>
      </c>
      <c r="B4">
        <v>128</v>
      </c>
      <c r="C4">
        <v>64</v>
      </c>
      <c r="D4">
        <v>50</v>
      </c>
      <c r="E4">
        <v>0</v>
      </c>
      <c r="F4">
        <v>0</v>
      </c>
      <c r="G4" t="s">
        <v>14</v>
      </c>
      <c r="H4" t="s">
        <v>15</v>
      </c>
      <c r="I4">
        <v>9999</v>
      </c>
      <c r="J4">
        <v>387.46</v>
      </c>
      <c r="K4">
        <f>testes!$J$3</f>
        <v>635.54</v>
      </c>
      <c r="L4" s="20">
        <f t="shared" ref="L4:L20" si="0">J4/K4</f>
        <v>0.60965478176039278</v>
      </c>
    </row>
    <row r="5" spans="1:12">
      <c r="A5">
        <v>102</v>
      </c>
      <c r="B5">
        <v>128</v>
      </c>
      <c r="C5">
        <v>64</v>
      </c>
      <c r="D5">
        <v>100</v>
      </c>
      <c r="E5">
        <v>0</v>
      </c>
      <c r="F5">
        <v>0</v>
      </c>
      <c r="G5" t="s">
        <v>14</v>
      </c>
      <c r="H5" t="s">
        <v>15</v>
      </c>
      <c r="I5">
        <v>9999</v>
      </c>
      <c r="J5">
        <v>480.34</v>
      </c>
      <c r="K5">
        <f>testes!$J$3</f>
        <v>635.54</v>
      </c>
      <c r="L5" s="20">
        <f t="shared" si="0"/>
        <v>0.75579821883752396</v>
      </c>
    </row>
    <row r="6" spans="1:12">
      <c r="A6">
        <v>103</v>
      </c>
      <c r="B6">
        <v>128</v>
      </c>
      <c r="C6">
        <v>64</v>
      </c>
      <c r="D6">
        <v>250</v>
      </c>
      <c r="E6">
        <v>0</v>
      </c>
      <c r="F6">
        <v>0</v>
      </c>
      <c r="G6" t="s">
        <v>14</v>
      </c>
      <c r="H6" t="s">
        <v>15</v>
      </c>
      <c r="I6">
        <v>9999</v>
      </c>
      <c r="J6">
        <v>563.91</v>
      </c>
      <c r="K6">
        <f>testes!$J$3</f>
        <v>635.54</v>
      </c>
      <c r="L6" s="20">
        <f t="shared" si="0"/>
        <v>0.88729269597507632</v>
      </c>
    </row>
    <row r="7" spans="1:12">
      <c r="A7">
        <v>104</v>
      </c>
      <c r="B7">
        <v>128</v>
      </c>
      <c r="C7">
        <v>64</v>
      </c>
      <c r="D7">
        <v>500</v>
      </c>
      <c r="E7">
        <v>0</v>
      </c>
      <c r="F7">
        <v>0</v>
      </c>
      <c r="G7" t="s">
        <v>14</v>
      </c>
      <c r="H7" t="s">
        <v>15</v>
      </c>
      <c r="I7">
        <v>9999</v>
      </c>
      <c r="J7">
        <v>600.91999999999996</v>
      </c>
      <c r="K7">
        <f>testes!$J$3</f>
        <v>635.54</v>
      </c>
      <c r="L7" s="20">
        <f t="shared" si="0"/>
        <v>0.94552663876388587</v>
      </c>
    </row>
    <row r="8" spans="1:12">
      <c r="A8">
        <v>105</v>
      </c>
      <c r="B8">
        <v>128</v>
      </c>
      <c r="C8">
        <v>64</v>
      </c>
      <c r="D8">
        <v>750</v>
      </c>
      <c r="E8">
        <v>0</v>
      </c>
      <c r="F8">
        <v>0</v>
      </c>
      <c r="G8" t="s">
        <v>14</v>
      </c>
      <c r="H8" t="s">
        <v>15</v>
      </c>
      <c r="I8">
        <v>9999</v>
      </c>
      <c r="J8">
        <v>611.5</v>
      </c>
      <c r="K8">
        <f>testes!$J$3</f>
        <v>635.54</v>
      </c>
      <c r="L8" s="20">
        <f t="shared" si="0"/>
        <v>0.96217389936117326</v>
      </c>
    </row>
    <row r="9" spans="1:12">
      <c r="A9">
        <v>106</v>
      </c>
      <c r="B9">
        <v>128</v>
      </c>
      <c r="C9">
        <v>64</v>
      </c>
      <c r="D9">
        <v>1000</v>
      </c>
      <c r="E9">
        <v>0</v>
      </c>
      <c r="F9">
        <v>0</v>
      </c>
      <c r="G9" t="s">
        <v>14</v>
      </c>
      <c r="H9" t="s">
        <v>15</v>
      </c>
      <c r="I9">
        <v>9999</v>
      </c>
      <c r="J9">
        <v>619.20000000000005</v>
      </c>
      <c r="K9">
        <f>testes!$J$3</f>
        <v>635.54</v>
      </c>
      <c r="L9" s="20">
        <f t="shared" si="0"/>
        <v>0.97428958051420855</v>
      </c>
    </row>
    <row r="10" spans="1:12">
      <c r="A10" s="2">
        <v>107</v>
      </c>
      <c r="B10" s="2">
        <v>128</v>
      </c>
      <c r="C10" s="2">
        <v>64</v>
      </c>
      <c r="D10" s="2">
        <v>2500</v>
      </c>
      <c r="E10" s="2">
        <v>0</v>
      </c>
      <c r="F10" s="2">
        <v>0</v>
      </c>
      <c r="G10" s="2" t="s">
        <v>14</v>
      </c>
      <c r="H10" s="2" t="s">
        <v>15</v>
      </c>
      <c r="I10" s="2">
        <v>9999</v>
      </c>
      <c r="K10">
        <f>testes!$J$3</f>
        <v>635.54</v>
      </c>
      <c r="L10" s="20">
        <f t="shared" si="0"/>
        <v>0</v>
      </c>
    </row>
    <row r="11" spans="1:12">
      <c r="A11" s="2">
        <v>108</v>
      </c>
      <c r="B11" s="2">
        <v>128</v>
      </c>
      <c r="C11" s="2">
        <v>64</v>
      </c>
      <c r="D11" s="2">
        <v>5000</v>
      </c>
      <c r="E11" s="2">
        <v>0</v>
      </c>
      <c r="F11" s="2">
        <v>0</v>
      </c>
      <c r="G11" s="2" t="s">
        <v>14</v>
      </c>
      <c r="H11" s="2" t="s">
        <v>15</v>
      </c>
      <c r="I11" s="2">
        <v>9999</v>
      </c>
      <c r="K11">
        <f>testes!$J$3</f>
        <v>635.54</v>
      </c>
      <c r="L11" s="20">
        <f t="shared" si="0"/>
        <v>0</v>
      </c>
    </row>
    <row r="12" spans="1:12">
      <c r="A12">
        <v>110</v>
      </c>
      <c r="B12">
        <v>32</v>
      </c>
      <c r="C12">
        <v>32</v>
      </c>
      <c r="D12">
        <v>10</v>
      </c>
      <c r="E12">
        <v>0</v>
      </c>
      <c r="F12">
        <v>0</v>
      </c>
      <c r="G12" t="s">
        <v>14</v>
      </c>
      <c r="H12" t="s">
        <v>15</v>
      </c>
      <c r="I12">
        <v>9999</v>
      </c>
      <c r="J12">
        <v>150.05000000000001</v>
      </c>
      <c r="K12">
        <f>testes!$J$5</f>
        <v>516.1</v>
      </c>
      <c r="L12" s="20">
        <f t="shared" si="0"/>
        <v>0.29073822902538271</v>
      </c>
    </row>
    <row r="13" spans="1:12">
      <c r="A13">
        <v>111</v>
      </c>
      <c r="B13">
        <v>32</v>
      </c>
      <c r="C13">
        <v>32</v>
      </c>
      <c r="D13">
        <v>50</v>
      </c>
      <c r="E13">
        <v>0</v>
      </c>
      <c r="F13">
        <v>0</v>
      </c>
      <c r="G13" t="s">
        <v>14</v>
      </c>
      <c r="H13" t="s">
        <v>15</v>
      </c>
      <c r="I13">
        <v>9999</v>
      </c>
      <c r="J13">
        <v>353.33</v>
      </c>
      <c r="K13">
        <f>testes!$J$5</f>
        <v>516.1</v>
      </c>
      <c r="L13" s="20">
        <f t="shared" si="0"/>
        <v>0.68461538461538451</v>
      </c>
    </row>
    <row r="14" spans="1:12">
      <c r="A14">
        <v>112</v>
      </c>
      <c r="B14">
        <v>32</v>
      </c>
      <c r="C14">
        <v>32</v>
      </c>
      <c r="D14">
        <v>100</v>
      </c>
      <c r="E14">
        <v>0</v>
      </c>
      <c r="F14">
        <v>0</v>
      </c>
      <c r="G14" t="s">
        <v>14</v>
      </c>
      <c r="H14" t="s">
        <v>15</v>
      </c>
      <c r="I14">
        <v>9999</v>
      </c>
      <c r="J14">
        <v>420.5</v>
      </c>
      <c r="K14">
        <f>testes!$J$5</f>
        <v>516.1</v>
      </c>
      <c r="L14" s="20">
        <f t="shared" si="0"/>
        <v>0.81476458050765355</v>
      </c>
    </row>
    <row r="15" spans="1:12">
      <c r="A15">
        <v>113</v>
      </c>
      <c r="B15">
        <v>32</v>
      </c>
      <c r="C15">
        <v>32</v>
      </c>
      <c r="D15">
        <v>250</v>
      </c>
      <c r="E15">
        <v>0</v>
      </c>
      <c r="F15">
        <v>0</v>
      </c>
      <c r="G15" t="s">
        <v>14</v>
      </c>
      <c r="H15" t="s">
        <v>15</v>
      </c>
      <c r="I15">
        <v>9999</v>
      </c>
      <c r="J15">
        <v>475.14</v>
      </c>
      <c r="K15">
        <f>testes!$J$5</f>
        <v>516.1</v>
      </c>
      <c r="L15" s="20">
        <f t="shared" si="0"/>
        <v>0.92063553574888579</v>
      </c>
    </row>
    <row r="16" spans="1:12">
      <c r="A16">
        <v>114</v>
      </c>
      <c r="B16">
        <v>32</v>
      </c>
      <c r="C16">
        <v>32</v>
      </c>
      <c r="D16">
        <v>500</v>
      </c>
      <c r="E16">
        <v>0</v>
      </c>
      <c r="F16">
        <v>0</v>
      </c>
      <c r="G16" t="s">
        <v>14</v>
      </c>
      <c r="H16" t="s">
        <v>15</v>
      </c>
      <c r="I16">
        <v>9999</v>
      </c>
      <c r="J16">
        <v>495.59</v>
      </c>
      <c r="K16">
        <f>testes!$J$5</f>
        <v>516.1</v>
      </c>
      <c r="L16" s="20">
        <f t="shared" si="0"/>
        <v>0.96025963960472771</v>
      </c>
    </row>
    <row r="17" spans="1:14">
      <c r="A17">
        <v>115</v>
      </c>
      <c r="B17">
        <v>32</v>
      </c>
      <c r="C17">
        <v>32</v>
      </c>
      <c r="D17">
        <v>750</v>
      </c>
      <c r="E17">
        <v>0</v>
      </c>
      <c r="F17">
        <v>0</v>
      </c>
      <c r="G17" t="s">
        <v>14</v>
      </c>
      <c r="H17" t="s">
        <v>15</v>
      </c>
      <c r="I17">
        <v>9999</v>
      </c>
      <c r="J17">
        <v>502.39</v>
      </c>
      <c r="K17">
        <f>testes!$J$5</f>
        <v>516.1</v>
      </c>
      <c r="L17" s="20">
        <f t="shared" si="0"/>
        <v>0.97343538074016656</v>
      </c>
      <c r="N17" s="20"/>
    </row>
    <row r="18" spans="1:14">
      <c r="A18">
        <v>116</v>
      </c>
      <c r="B18">
        <v>32</v>
      </c>
      <c r="C18">
        <v>32</v>
      </c>
      <c r="D18">
        <v>1000</v>
      </c>
      <c r="E18">
        <v>0</v>
      </c>
      <c r="F18">
        <v>0</v>
      </c>
      <c r="G18" t="s">
        <v>14</v>
      </c>
      <c r="H18" t="s">
        <v>15</v>
      </c>
      <c r="I18">
        <v>9999</v>
      </c>
      <c r="J18">
        <v>504.62</v>
      </c>
      <c r="K18">
        <f>testes!$J$5</f>
        <v>516.1</v>
      </c>
      <c r="L18" s="20">
        <f t="shared" si="0"/>
        <v>0.97775624878899436</v>
      </c>
    </row>
    <row r="19" spans="1:14">
      <c r="A19" s="2">
        <v>117</v>
      </c>
      <c r="B19" s="2">
        <v>32</v>
      </c>
      <c r="C19" s="2">
        <v>32</v>
      </c>
      <c r="D19" s="2">
        <v>2500</v>
      </c>
      <c r="E19" s="2">
        <v>0</v>
      </c>
      <c r="F19" s="2">
        <v>0</v>
      </c>
      <c r="G19" s="2" t="s">
        <v>14</v>
      </c>
      <c r="H19" s="2" t="s">
        <v>15</v>
      </c>
      <c r="I19" s="2">
        <v>2500</v>
      </c>
      <c r="K19">
        <f>testes!$J$5</f>
        <v>516.1</v>
      </c>
      <c r="L19" s="20">
        <f t="shared" si="0"/>
        <v>0</v>
      </c>
    </row>
    <row r="20" spans="1:14">
      <c r="A20" s="2">
        <v>118</v>
      </c>
      <c r="B20" s="2">
        <v>32</v>
      </c>
      <c r="C20" s="2">
        <v>32</v>
      </c>
      <c r="D20" s="2">
        <v>5000</v>
      </c>
      <c r="E20" s="2">
        <v>0</v>
      </c>
      <c r="F20" s="2">
        <v>0</v>
      </c>
      <c r="G20" s="2" t="s">
        <v>14</v>
      </c>
      <c r="H20" s="2" t="s">
        <v>15</v>
      </c>
      <c r="I20" s="2">
        <v>5000</v>
      </c>
      <c r="K20">
        <f>testes!$J$5</f>
        <v>516.1</v>
      </c>
      <c r="L20" s="20">
        <f t="shared" si="0"/>
        <v>0</v>
      </c>
    </row>
    <row r="21" spans="1:14" ht="15.75" customHeight="1"/>
    <row r="22" spans="1:14" ht="15.75" customHeight="1"/>
    <row r="23" spans="1:14" ht="15.75" customHeight="1"/>
    <row r="24" spans="1:14" ht="15.75" customHeight="1"/>
    <row r="25" spans="1:14" ht="15.75" customHeight="1"/>
    <row r="26" spans="1:14" ht="15.75" customHeight="1"/>
    <row r="27" spans="1:14" ht="15.75" customHeight="1"/>
    <row r="28" spans="1:14" ht="15.75" customHeight="1"/>
    <row r="29" spans="1:14" ht="15.75" customHeight="1"/>
    <row r="30" spans="1:14" ht="15.75" customHeight="1"/>
    <row r="31" spans="1:14" ht="15.75" customHeight="1"/>
    <row r="32" spans="1:1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01"/>
  <sheetViews>
    <sheetView workbookViewId="0">
      <selection activeCell="L13" sqref="L13:L19"/>
    </sheetView>
  </sheetViews>
  <sheetFormatPr defaultColWidth="14.42578125" defaultRowHeight="15" customHeight="1"/>
  <cols>
    <col min="1" max="26" width="8.7109375" customWidth="1"/>
  </cols>
  <sheetData>
    <row r="1" spans="1:12">
      <c r="A1" t="s">
        <v>16</v>
      </c>
    </row>
    <row r="2" spans="1:1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</row>
    <row r="3" spans="1:12">
      <c r="A3" s="4">
        <v>400</v>
      </c>
      <c r="B3">
        <v>128</v>
      </c>
      <c r="C3">
        <v>64</v>
      </c>
      <c r="D3">
        <v>10</v>
      </c>
      <c r="E3">
        <v>0</v>
      </c>
      <c r="F3">
        <v>0</v>
      </c>
      <c r="G3" s="6" t="s">
        <v>19</v>
      </c>
      <c r="H3" t="s">
        <v>15</v>
      </c>
      <c r="I3" s="4">
        <v>9999</v>
      </c>
      <c r="J3" s="4">
        <v>419.32</v>
      </c>
      <c r="K3">
        <f>testesP100!$J$3</f>
        <v>1628.84</v>
      </c>
      <c r="L3" s="20">
        <f t="shared" ref="L3:L22" si="0">J3/K3</f>
        <v>0.25743473883254342</v>
      </c>
    </row>
    <row r="4" spans="1:12">
      <c r="A4">
        <f t="shared" ref="A4:A22" si="1">A3+1</f>
        <v>401</v>
      </c>
      <c r="B4">
        <v>128</v>
      </c>
      <c r="C4">
        <v>64</v>
      </c>
      <c r="D4">
        <v>50</v>
      </c>
      <c r="E4">
        <v>0</v>
      </c>
      <c r="F4">
        <v>0</v>
      </c>
      <c r="G4" s="6" t="s">
        <v>19</v>
      </c>
      <c r="H4" t="s">
        <v>15</v>
      </c>
      <c r="I4">
        <v>9999</v>
      </c>
      <c r="J4" s="4">
        <v>1002.34</v>
      </c>
      <c r="K4">
        <f>testesP100!$J$3</f>
        <v>1628.84</v>
      </c>
      <c r="L4" s="20">
        <f t="shared" si="0"/>
        <v>0.61537044768055804</v>
      </c>
    </row>
    <row r="5" spans="1:12">
      <c r="A5">
        <f t="shared" si="1"/>
        <v>402</v>
      </c>
      <c r="B5">
        <v>128</v>
      </c>
      <c r="C5">
        <v>64</v>
      </c>
      <c r="D5">
        <v>100</v>
      </c>
      <c r="E5">
        <v>0</v>
      </c>
      <c r="F5">
        <v>0</v>
      </c>
      <c r="G5" s="6" t="s">
        <v>19</v>
      </c>
      <c r="H5" t="s">
        <v>15</v>
      </c>
      <c r="I5" s="4">
        <v>19999</v>
      </c>
      <c r="J5" s="4">
        <v>1264.19</v>
      </c>
      <c r="K5">
        <f>testesP100!$J$3</f>
        <v>1628.84</v>
      </c>
      <c r="L5" s="20">
        <f t="shared" si="0"/>
        <v>0.77612902433633757</v>
      </c>
    </row>
    <row r="6" spans="1:12">
      <c r="A6">
        <f t="shared" si="1"/>
        <v>403</v>
      </c>
      <c r="B6">
        <v>128</v>
      </c>
      <c r="C6">
        <v>64</v>
      </c>
      <c r="D6">
        <v>250</v>
      </c>
      <c r="E6">
        <v>0</v>
      </c>
      <c r="F6">
        <v>0</v>
      </c>
      <c r="G6" s="6" t="s">
        <v>19</v>
      </c>
      <c r="H6" t="s">
        <v>15</v>
      </c>
      <c r="I6" s="4">
        <v>19999</v>
      </c>
      <c r="J6" s="4">
        <v>1462.7</v>
      </c>
      <c r="K6">
        <f>testesP100!$J$3</f>
        <v>1628.84</v>
      </c>
      <c r="L6" s="20">
        <f t="shared" si="0"/>
        <v>0.89800103140885545</v>
      </c>
    </row>
    <row r="7" spans="1:12">
      <c r="A7">
        <f t="shared" si="1"/>
        <v>404</v>
      </c>
      <c r="B7">
        <v>128</v>
      </c>
      <c r="C7">
        <v>64</v>
      </c>
      <c r="D7">
        <v>500</v>
      </c>
      <c r="E7">
        <v>0</v>
      </c>
      <c r="F7">
        <v>0</v>
      </c>
      <c r="G7" s="6" t="s">
        <v>19</v>
      </c>
      <c r="H7" t="s">
        <v>15</v>
      </c>
      <c r="I7" s="4">
        <v>19999</v>
      </c>
      <c r="J7" s="4">
        <v>1547.48</v>
      </c>
      <c r="K7">
        <f>testesP100!$J$3</f>
        <v>1628.84</v>
      </c>
      <c r="L7" s="20">
        <f t="shared" si="0"/>
        <v>0.95005034257508414</v>
      </c>
    </row>
    <row r="8" spans="1:12">
      <c r="A8">
        <f t="shared" si="1"/>
        <v>405</v>
      </c>
      <c r="B8">
        <v>128</v>
      </c>
      <c r="C8">
        <v>64</v>
      </c>
      <c r="D8">
        <v>750</v>
      </c>
      <c r="E8">
        <v>0</v>
      </c>
      <c r="F8">
        <v>0</v>
      </c>
      <c r="G8" s="6" t="s">
        <v>19</v>
      </c>
      <c r="H8" t="s">
        <v>15</v>
      </c>
      <c r="I8" s="4">
        <v>19999</v>
      </c>
      <c r="J8" s="4">
        <v>1568.33</v>
      </c>
      <c r="K8">
        <f>testesP100!$J$3</f>
        <v>1628.84</v>
      </c>
      <c r="L8" s="20">
        <f t="shared" si="0"/>
        <v>0.96285086319098256</v>
      </c>
    </row>
    <row r="9" spans="1:12">
      <c r="A9">
        <f t="shared" si="1"/>
        <v>406</v>
      </c>
      <c r="B9">
        <v>128</v>
      </c>
      <c r="C9">
        <v>64</v>
      </c>
      <c r="D9">
        <v>1000</v>
      </c>
      <c r="E9">
        <v>0</v>
      </c>
      <c r="F9">
        <v>0</v>
      </c>
      <c r="G9" s="6" t="s">
        <v>19</v>
      </c>
      <c r="H9" t="s">
        <v>15</v>
      </c>
      <c r="I9" s="4">
        <v>19999</v>
      </c>
      <c r="J9" s="4">
        <v>1593.74</v>
      </c>
      <c r="K9">
        <f>testesP100!$J$3</f>
        <v>1628.84</v>
      </c>
      <c r="L9" s="20">
        <f t="shared" si="0"/>
        <v>0.9784509221286315</v>
      </c>
    </row>
    <row r="10" spans="1:12">
      <c r="A10" s="5">
        <f t="shared" si="1"/>
        <v>407</v>
      </c>
      <c r="B10" s="2">
        <v>128</v>
      </c>
      <c r="C10" s="2">
        <v>64</v>
      </c>
      <c r="D10" s="2">
        <v>2500</v>
      </c>
      <c r="E10" s="2">
        <v>0</v>
      </c>
      <c r="F10" s="2">
        <v>0</v>
      </c>
      <c r="G10" s="6" t="s">
        <v>19</v>
      </c>
      <c r="H10" s="2" t="s">
        <v>15</v>
      </c>
      <c r="I10" s="6">
        <v>19999</v>
      </c>
      <c r="K10">
        <f>testesP100!$J$3</f>
        <v>1628.84</v>
      </c>
      <c r="L10" s="20">
        <f t="shared" si="0"/>
        <v>0</v>
      </c>
    </row>
    <row r="11" spans="1:12">
      <c r="A11" s="5">
        <f t="shared" si="1"/>
        <v>408</v>
      </c>
      <c r="B11" s="2">
        <v>128</v>
      </c>
      <c r="C11" s="2">
        <v>64</v>
      </c>
      <c r="D11" s="2">
        <v>5000</v>
      </c>
      <c r="E11" s="2">
        <v>0</v>
      </c>
      <c r="F11" s="2">
        <v>0</v>
      </c>
      <c r="G11" s="6" t="s">
        <v>19</v>
      </c>
      <c r="H11" s="2" t="s">
        <v>15</v>
      </c>
      <c r="I11" s="6">
        <v>19999</v>
      </c>
      <c r="K11">
        <f>testesP100!$J$3</f>
        <v>1628.84</v>
      </c>
      <c r="L11" s="20">
        <f t="shared" si="0"/>
        <v>0</v>
      </c>
    </row>
    <row r="12" spans="1:12">
      <c r="A12" s="5">
        <f t="shared" si="1"/>
        <v>409</v>
      </c>
      <c r="B12" s="2">
        <v>128</v>
      </c>
      <c r="C12" s="2">
        <v>64</v>
      </c>
      <c r="D12" s="6">
        <v>10000</v>
      </c>
      <c r="E12" s="2">
        <v>0</v>
      </c>
      <c r="F12" s="2">
        <v>0</v>
      </c>
      <c r="G12" s="6" t="s">
        <v>19</v>
      </c>
      <c r="H12" s="2" t="s">
        <v>15</v>
      </c>
      <c r="I12" s="6">
        <v>19999</v>
      </c>
      <c r="K12">
        <f>testesP100!$J$3</f>
        <v>1628.84</v>
      </c>
      <c r="L12" s="20">
        <f t="shared" si="0"/>
        <v>0</v>
      </c>
    </row>
    <row r="13" spans="1:12">
      <c r="A13">
        <f t="shared" si="1"/>
        <v>410</v>
      </c>
      <c r="B13">
        <v>32</v>
      </c>
      <c r="C13">
        <v>32</v>
      </c>
      <c r="D13">
        <v>10</v>
      </c>
      <c r="E13">
        <v>0</v>
      </c>
      <c r="F13">
        <v>0</v>
      </c>
      <c r="G13" s="6" t="s">
        <v>19</v>
      </c>
      <c r="H13" t="s">
        <v>15</v>
      </c>
      <c r="I13">
        <v>9999</v>
      </c>
      <c r="J13" s="4">
        <v>267.3</v>
      </c>
      <c r="K13">
        <f>testesP100!$J$5</f>
        <v>711.33</v>
      </c>
      <c r="L13" s="20">
        <f t="shared" si="0"/>
        <v>0.37577495677111888</v>
      </c>
    </row>
    <row r="14" spans="1:12">
      <c r="A14">
        <f t="shared" si="1"/>
        <v>411</v>
      </c>
      <c r="B14">
        <v>32</v>
      </c>
      <c r="C14">
        <v>32</v>
      </c>
      <c r="D14">
        <v>50</v>
      </c>
      <c r="E14">
        <v>0</v>
      </c>
      <c r="F14">
        <v>0</v>
      </c>
      <c r="G14" s="6" t="s">
        <v>19</v>
      </c>
      <c r="H14" t="s">
        <v>15</v>
      </c>
      <c r="I14">
        <v>9999</v>
      </c>
      <c r="J14" s="4">
        <v>544.79999999999995</v>
      </c>
      <c r="K14">
        <f>testesP100!$J$5</f>
        <v>711.33</v>
      </c>
      <c r="L14" s="20">
        <f t="shared" si="0"/>
        <v>0.76588924971532191</v>
      </c>
    </row>
    <row r="15" spans="1:12">
      <c r="A15">
        <f t="shared" si="1"/>
        <v>412</v>
      </c>
      <c r="B15">
        <v>32</v>
      </c>
      <c r="C15">
        <v>32</v>
      </c>
      <c r="D15">
        <v>100</v>
      </c>
      <c r="E15">
        <v>0</v>
      </c>
      <c r="F15">
        <v>0</v>
      </c>
      <c r="G15" s="6" t="s">
        <v>19</v>
      </c>
      <c r="H15" t="s">
        <v>15</v>
      </c>
      <c r="I15">
        <v>9999</v>
      </c>
      <c r="J15" s="4">
        <v>625.01</v>
      </c>
      <c r="K15">
        <f>testesP100!$J$5</f>
        <v>711.33</v>
      </c>
      <c r="L15" s="20">
        <f t="shared" si="0"/>
        <v>0.87864985309209498</v>
      </c>
    </row>
    <row r="16" spans="1:12">
      <c r="A16">
        <f t="shared" si="1"/>
        <v>413</v>
      </c>
      <c r="B16">
        <v>32</v>
      </c>
      <c r="C16">
        <v>32</v>
      </c>
      <c r="D16">
        <v>250</v>
      </c>
      <c r="E16">
        <v>0</v>
      </c>
      <c r="F16">
        <v>0</v>
      </c>
      <c r="G16" s="6" t="s">
        <v>19</v>
      </c>
      <c r="H16" t="s">
        <v>15</v>
      </c>
      <c r="I16">
        <v>9999</v>
      </c>
      <c r="J16" s="4">
        <v>646.58000000000004</v>
      </c>
      <c r="K16">
        <f>testesP100!$J$5</f>
        <v>711.33</v>
      </c>
      <c r="L16" s="20">
        <f t="shared" si="0"/>
        <v>0.90897333164635263</v>
      </c>
    </row>
    <row r="17" spans="1:12">
      <c r="A17">
        <f t="shared" si="1"/>
        <v>414</v>
      </c>
      <c r="B17">
        <v>32</v>
      </c>
      <c r="C17">
        <v>32</v>
      </c>
      <c r="D17">
        <v>500</v>
      </c>
      <c r="E17">
        <v>0</v>
      </c>
      <c r="F17">
        <v>0</v>
      </c>
      <c r="G17" s="6" t="s">
        <v>19</v>
      </c>
      <c r="H17" t="s">
        <v>15</v>
      </c>
      <c r="I17">
        <v>9999</v>
      </c>
      <c r="J17" s="4">
        <v>691.24</v>
      </c>
      <c r="K17">
        <f>testesP100!$J$5</f>
        <v>711.33</v>
      </c>
      <c r="L17" s="20">
        <f t="shared" si="0"/>
        <v>0.97175713100811156</v>
      </c>
    </row>
    <row r="18" spans="1:12">
      <c r="A18">
        <f t="shared" si="1"/>
        <v>415</v>
      </c>
      <c r="B18">
        <v>32</v>
      </c>
      <c r="C18">
        <v>32</v>
      </c>
      <c r="D18">
        <v>750</v>
      </c>
      <c r="E18">
        <v>0</v>
      </c>
      <c r="F18">
        <v>0</v>
      </c>
      <c r="G18" s="6" t="s">
        <v>19</v>
      </c>
      <c r="H18" t="s">
        <v>15</v>
      </c>
      <c r="I18">
        <v>9999</v>
      </c>
      <c r="J18" s="4">
        <v>687.8</v>
      </c>
      <c r="K18">
        <f>testesP100!$J$5</f>
        <v>711.33</v>
      </c>
      <c r="L18" s="20">
        <f t="shared" si="0"/>
        <v>0.96692111959287519</v>
      </c>
    </row>
    <row r="19" spans="1:12">
      <c r="A19">
        <f t="shared" si="1"/>
        <v>416</v>
      </c>
      <c r="B19">
        <v>32</v>
      </c>
      <c r="C19">
        <v>32</v>
      </c>
      <c r="D19">
        <v>1000</v>
      </c>
      <c r="E19">
        <v>0</v>
      </c>
      <c r="F19">
        <v>0</v>
      </c>
      <c r="G19" s="6" t="s">
        <v>19</v>
      </c>
      <c r="H19" t="s">
        <v>15</v>
      </c>
      <c r="I19">
        <v>9999</v>
      </c>
      <c r="J19" s="4">
        <v>683.87</v>
      </c>
      <c r="K19">
        <f>testesP100!$J$5</f>
        <v>711.33</v>
      </c>
      <c r="L19" s="20">
        <f t="shared" si="0"/>
        <v>0.96139625771442228</v>
      </c>
    </row>
    <row r="20" spans="1:12">
      <c r="A20" s="5">
        <f t="shared" si="1"/>
        <v>417</v>
      </c>
      <c r="B20" s="2">
        <v>32</v>
      </c>
      <c r="C20" s="2">
        <v>32</v>
      </c>
      <c r="D20" s="2">
        <v>2500</v>
      </c>
      <c r="E20" s="2">
        <v>0</v>
      </c>
      <c r="F20" s="2">
        <v>0</v>
      </c>
      <c r="G20" s="6" t="s">
        <v>19</v>
      </c>
      <c r="H20" s="2" t="s">
        <v>15</v>
      </c>
      <c r="I20" s="6">
        <v>19999</v>
      </c>
      <c r="K20">
        <f>testesP100!$J$5</f>
        <v>711.33</v>
      </c>
      <c r="L20" s="20">
        <f t="shared" si="0"/>
        <v>0</v>
      </c>
    </row>
    <row r="21" spans="1:12">
      <c r="A21" s="5">
        <f t="shared" si="1"/>
        <v>418</v>
      </c>
      <c r="B21" s="2">
        <v>32</v>
      </c>
      <c r="C21" s="2">
        <v>32</v>
      </c>
      <c r="D21" s="2">
        <v>5000</v>
      </c>
      <c r="E21" s="2">
        <v>0</v>
      </c>
      <c r="F21" s="2">
        <v>0</v>
      </c>
      <c r="G21" s="6" t="s">
        <v>19</v>
      </c>
      <c r="H21" s="2" t="s">
        <v>15</v>
      </c>
      <c r="I21" s="6">
        <v>19999</v>
      </c>
      <c r="K21">
        <f>testesP100!$J$5</f>
        <v>711.33</v>
      </c>
      <c r="L21" s="20">
        <f t="shared" si="0"/>
        <v>0</v>
      </c>
    </row>
    <row r="22" spans="1:12" ht="15.75" customHeight="1">
      <c r="A22" s="5">
        <f t="shared" si="1"/>
        <v>419</v>
      </c>
      <c r="B22" s="2">
        <v>32</v>
      </c>
      <c r="C22" s="2">
        <v>32</v>
      </c>
      <c r="D22" s="6">
        <v>10000</v>
      </c>
      <c r="E22" s="2">
        <v>0</v>
      </c>
      <c r="F22" s="2">
        <v>0</v>
      </c>
      <c r="G22" s="6" t="s">
        <v>19</v>
      </c>
      <c r="H22" s="2" t="s">
        <v>15</v>
      </c>
      <c r="I22" s="6">
        <v>19999</v>
      </c>
      <c r="K22">
        <f>testesP100!$J$5</f>
        <v>711.33</v>
      </c>
      <c r="L22" s="20">
        <f t="shared" si="0"/>
        <v>0</v>
      </c>
    </row>
    <row r="23" spans="1:12" ht="15.75" customHeight="1"/>
    <row r="24" spans="1:12" ht="15.75" customHeight="1"/>
    <row r="25" spans="1:12" ht="15.75" customHeight="1"/>
    <row r="26" spans="1:12" ht="15.75" customHeight="1"/>
    <row r="27" spans="1:12" ht="15.75" customHeight="1"/>
    <row r="28" spans="1:12" ht="15.75" customHeight="1"/>
    <row r="29" spans="1:12" ht="15.75" customHeight="1"/>
    <row r="30" spans="1:12" ht="15.75" customHeight="1"/>
    <row r="31" spans="1:12" ht="15.75" customHeight="1"/>
    <row r="32" spans="1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01"/>
  <sheetViews>
    <sheetView workbookViewId="0">
      <selection activeCell="L13" sqref="L13:L20"/>
    </sheetView>
  </sheetViews>
  <sheetFormatPr defaultColWidth="14.42578125" defaultRowHeight="15" customHeight="1"/>
  <cols>
    <col min="1" max="26" width="8.7109375" customWidth="1"/>
  </cols>
  <sheetData>
    <row r="1" spans="1:12">
      <c r="A1" t="s">
        <v>16</v>
      </c>
    </row>
    <row r="2" spans="1:1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</row>
    <row r="3" spans="1:12">
      <c r="A3" s="4">
        <v>400</v>
      </c>
      <c r="B3">
        <v>128</v>
      </c>
      <c r="C3">
        <v>64</v>
      </c>
      <c r="D3">
        <v>10</v>
      </c>
      <c r="E3">
        <v>0</v>
      </c>
      <c r="F3">
        <v>0</v>
      </c>
      <c r="G3" s="6" t="s">
        <v>19</v>
      </c>
      <c r="H3" t="s">
        <v>15</v>
      </c>
      <c r="I3" s="4">
        <v>9999</v>
      </c>
      <c r="J3" s="4">
        <v>395.09</v>
      </c>
      <c r="K3">
        <f>testesV100!$J$3</f>
        <v>2466.41</v>
      </c>
      <c r="L3" s="20">
        <f t="shared" ref="L3:L22" si="0">J3/K3</f>
        <v>0.16018828986259381</v>
      </c>
    </row>
    <row r="4" spans="1:12">
      <c r="A4">
        <f t="shared" ref="A4:A22" si="1">A3+1</f>
        <v>401</v>
      </c>
      <c r="B4">
        <v>128</v>
      </c>
      <c r="C4">
        <v>64</v>
      </c>
      <c r="D4">
        <v>50</v>
      </c>
      <c r="E4">
        <v>0</v>
      </c>
      <c r="F4">
        <v>0</v>
      </c>
      <c r="G4" s="6" t="s">
        <v>19</v>
      </c>
      <c r="H4" t="s">
        <v>15</v>
      </c>
      <c r="I4">
        <v>9999</v>
      </c>
      <c r="J4" s="4">
        <v>1315.86</v>
      </c>
      <c r="K4">
        <f>testesV100!$J$3</f>
        <v>2466.41</v>
      </c>
      <c r="L4" s="20">
        <f t="shared" si="0"/>
        <v>0.5335122708714285</v>
      </c>
    </row>
    <row r="5" spans="1:12">
      <c r="A5">
        <f t="shared" si="1"/>
        <v>402</v>
      </c>
      <c r="B5">
        <v>128</v>
      </c>
      <c r="C5">
        <v>64</v>
      </c>
      <c r="D5">
        <v>100</v>
      </c>
      <c r="E5">
        <v>0</v>
      </c>
      <c r="F5">
        <v>0</v>
      </c>
      <c r="G5" s="6" t="s">
        <v>19</v>
      </c>
      <c r="H5" t="s">
        <v>15</v>
      </c>
      <c r="I5" s="4">
        <v>19999</v>
      </c>
      <c r="J5" s="4">
        <v>1608.83</v>
      </c>
      <c r="K5">
        <f>testesV100!$J$3</f>
        <v>2466.41</v>
      </c>
      <c r="L5" s="20">
        <f t="shared" si="0"/>
        <v>0.6522962524478898</v>
      </c>
    </row>
    <row r="6" spans="1:12">
      <c r="A6">
        <f t="shared" si="1"/>
        <v>403</v>
      </c>
      <c r="B6">
        <v>128</v>
      </c>
      <c r="C6">
        <v>64</v>
      </c>
      <c r="D6">
        <v>250</v>
      </c>
      <c r="E6">
        <v>0</v>
      </c>
      <c r="F6">
        <v>0</v>
      </c>
      <c r="G6" s="6" t="s">
        <v>19</v>
      </c>
      <c r="H6" t="s">
        <v>15</v>
      </c>
      <c r="I6" s="4">
        <v>19999</v>
      </c>
      <c r="J6" s="4">
        <v>2027.58</v>
      </c>
      <c r="K6">
        <f>testesV100!$J$3</f>
        <v>2466.41</v>
      </c>
      <c r="L6" s="20">
        <f t="shared" si="0"/>
        <v>0.82207743238147757</v>
      </c>
    </row>
    <row r="7" spans="1:12">
      <c r="A7">
        <f t="shared" si="1"/>
        <v>404</v>
      </c>
      <c r="B7">
        <v>128</v>
      </c>
      <c r="C7">
        <v>64</v>
      </c>
      <c r="D7">
        <v>500</v>
      </c>
      <c r="E7">
        <v>0</v>
      </c>
      <c r="F7">
        <v>0</v>
      </c>
      <c r="G7" s="6" t="s">
        <v>19</v>
      </c>
      <c r="H7" t="s">
        <v>15</v>
      </c>
      <c r="I7" s="4">
        <v>19999</v>
      </c>
      <c r="J7" s="4">
        <v>2228.86</v>
      </c>
      <c r="K7">
        <f>testesV100!$J$3</f>
        <v>2466.41</v>
      </c>
      <c r="L7" s="20">
        <f t="shared" si="0"/>
        <v>0.90368592407588366</v>
      </c>
    </row>
    <row r="8" spans="1:12">
      <c r="A8">
        <f t="shared" si="1"/>
        <v>405</v>
      </c>
      <c r="B8">
        <v>128</v>
      </c>
      <c r="C8">
        <v>64</v>
      </c>
      <c r="D8">
        <v>750</v>
      </c>
      <c r="E8">
        <v>0</v>
      </c>
      <c r="F8">
        <v>0</v>
      </c>
      <c r="G8" s="6" t="s">
        <v>19</v>
      </c>
      <c r="H8" t="s">
        <v>15</v>
      </c>
      <c r="I8" s="4">
        <v>19999</v>
      </c>
      <c r="J8" s="4">
        <v>2300.14</v>
      </c>
      <c r="K8">
        <f>testesV100!$J$3</f>
        <v>2466.41</v>
      </c>
      <c r="L8" s="20">
        <f t="shared" si="0"/>
        <v>0.93258622856702655</v>
      </c>
    </row>
    <row r="9" spans="1:12">
      <c r="A9">
        <f t="shared" si="1"/>
        <v>406</v>
      </c>
      <c r="B9">
        <v>128</v>
      </c>
      <c r="C9">
        <v>64</v>
      </c>
      <c r="D9">
        <v>1000</v>
      </c>
      <c r="E9">
        <v>0</v>
      </c>
      <c r="F9">
        <v>0</v>
      </c>
      <c r="G9" s="6" t="s">
        <v>19</v>
      </c>
      <c r="H9" t="s">
        <v>15</v>
      </c>
      <c r="I9" s="4">
        <v>19999</v>
      </c>
      <c r="J9" s="4">
        <v>2343.9699999999998</v>
      </c>
      <c r="K9">
        <f>testesV100!$J$3</f>
        <v>2466.41</v>
      </c>
      <c r="L9" s="20">
        <f t="shared" si="0"/>
        <v>0.9503569966064036</v>
      </c>
    </row>
    <row r="10" spans="1:12">
      <c r="A10" s="5">
        <f t="shared" si="1"/>
        <v>407</v>
      </c>
      <c r="B10" s="2">
        <v>128</v>
      </c>
      <c r="C10" s="2">
        <v>64</v>
      </c>
      <c r="D10" s="2">
        <v>2500</v>
      </c>
      <c r="E10" s="2">
        <v>0</v>
      </c>
      <c r="F10" s="2">
        <v>0</v>
      </c>
      <c r="G10" s="6" t="s">
        <v>19</v>
      </c>
      <c r="H10" s="2" t="s">
        <v>15</v>
      </c>
      <c r="I10" s="6">
        <v>19999</v>
      </c>
      <c r="J10" s="4">
        <v>2418.1999999999998</v>
      </c>
      <c r="K10">
        <f>testesV100!$J$3</f>
        <v>2466.41</v>
      </c>
      <c r="L10" s="20">
        <f t="shared" si="0"/>
        <v>0.98045337149946687</v>
      </c>
    </row>
    <row r="11" spans="1:12">
      <c r="A11" s="5">
        <f t="shared" si="1"/>
        <v>408</v>
      </c>
      <c r="B11" s="2">
        <v>128</v>
      </c>
      <c r="C11" s="2">
        <v>64</v>
      </c>
      <c r="D11" s="2">
        <v>5000</v>
      </c>
      <c r="E11" s="2">
        <v>0</v>
      </c>
      <c r="F11" s="2">
        <v>0</v>
      </c>
      <c r="G11" s="6" t="s">
        <v>19</v>
      </c>
      <c r="H11" s="2" t="s">
        <v>15</v>
      </c>
      <c r="I11" s="6">
        <v>19999</v>
      </c>
      <c r="K11">
        <f>testesV100!$J$3</f>
        <v>2466.41</v>
      </c>
      <c r="L11" s="20">
        <f t="shared" si="0"/>
        <v>0</v>
      </c>
    </row>
    <row r="12" spans="1:12">
      <c r="A12" s="5">
        <f t="shared" si="1"/>
        <v>409</v>
      </c>
      <c r="B12" s="2">
        <v>128</v>
      </c>
      <c r="C12" s="2">
        <v>64</v>
      </c>
      <c r="D12" s="6">
        <v>10000</v>
      </c>
      <c r="E12" s="2">
        <v>0</v>
      </c>
      <c r="F12" s="2">
        <v>0</v>
      </c>
      <c r="G12" s="6" t="s">
        <v>19</v>
      </c>
      <c r="H12" s="2" t="s">
        <v>15</v>
      </c>
      <c r="I12" s="6">
        <v>19999</v>
      </c>
      <c r="K12">
        <f>testesV100!$J$3</f>
        <v>2466.41</v>
      </c>
      <c r="L12" s="20">
        <f t="shared" si="0"/>
        <v>0</v>
      </c>
    </row>
    <row r="13" spans="1:12">
      <c r="A13">
        <f t="shared" si="1"/>
        <v>410</v>
      </c>
      <c r="B13">
        <v>32</v>
      </c>
      <c r="C13">
        <v>32</v>
      </c>
      <c r="D13">
        <v>10</v>
      </c>
      <c r="E13">
        <v>0</v>
      </c>
      <c r="F13">
        <v>0</v>
      </c>
      <c r="G13" s="6" t="s">
        <v>19</v>
      </c>
      <c r="H13" t="s">
        <v>15</v>
      </c>
      <c r="I13">
        <v>9999</v>
      </c>
      <c r="J13" s="4">
        <v>339.25</v>
      </c>
      <c r="K13">
        <f>testesV100!$J$5</f>
        <v>3420.76</v>
      </c>
      <c r="L13" s="20">
        <f t="shared" si="0"/>
        <v>9.9173867795460655E-2</v>
      </c>
    </row>
    <row r="14" spans="1:12">
      <c r="A14">
        <f t="shared" si="1"/>
        <v>411</v>
      </c>
      <c r="B14">
        <v>32</v>
      </c>
      <c r="C14">
        <v>32</v>
      </c>
      <c r="D14">
        <v>50</v>
      </c>
      <c r="E14">
        <v>0</v>
      </c>
      <c r="F14">
        <v>0</v>
      </c>
      <c r="G14" s="6" t="s">
        <v>19</v>
      </c>
      <c r="H14" t="s">
        <v>15</v>
      </c>
      <c r="I14">
        <v>9999</v>
      </c>
      <c r="J14" s="4">
        <v>1238.04</v>
      </c>
      <c r="K14">
        <f>testesV100!$J$5</f>
        <v>3420.76</v>
      </c>
      <c r="L14" s="20">
        <f t="shared" si="0"/>
        <v>0.36191957342812703</v>
      </c>
    </row>
    <row r="15" spans="1:12">
      <c r="A15">
        <f t="shared" si="1"/>
        <v>412</v>
      </c>
      <c r="B15">
        <v>32</v>
      </c>
      <c r="C15">
        <v>32</v>
      </c>
      <c r="D15">
        <v>100</v>
      </c>
      <c r="E15">
        <v>0</v>
      </c>
      <c r="F15">
        <v>0</v>
      </c>
      <c r="G15" s="6" t="s">
        <v>19</v>
      </c>
      <c r="H15" t="s">
        <v>15</v>
      </c>
      <c r="I15">
        <v>9999</v>
      </c>
      <c r="J15" s="4">
        <v>1824.56</v>
      </c>
      <c r="K15">
        <f>testesV100!$J$5</f>
        <v>3420.76</v>
      </c>
      <c r="L15" s="20">
        <f t="shared" si="0"/>
        <v>0.53337854745729019</v>
      </c>
    </row>
    <row r="16" spans="1:12">
      <c r="A16">
        <f t="shared" si="1"/>
        <v>413</v>
      </c>
      <c r="B16">
        <v>32</v>
      </c>
      <c r="C16">
        <v>32</v>
      </c>
      <c r="D16">
        <v>250</v>
      </c>
      <c r="E16">
        <v>0</v>
      </c>
      <c r="F16">
        <v>0</v>
      </c>
      <c r="G16" s="6" t="s">
        <v>19</v>
      </c>
      <c r="H16" t="s">
        <v>15</v>
      </c>
      <c r="I16">
        <v>9999</v>
      </c>
      <c r="J16" s="4">
        <v>2544.13</v>
      </c>
      <c r="K16">
        <f>testesV100!$J$5</f>
        <v>3420.76</v>
      </c>
      <c r="L16" s="20">
        <f t="shared" si="0"/>
        <v>0.7437323869549457</v>
      </c>
    </row>
    <row r="17" spans="1:12">
      <c r="A17">
        <f t="shared" si="1"/>
        <v>414</v>
      </c>
      <c r="B17">
        <v>32</v>
      </c>
      <c r="C17">
        <v>32</v>
      </c>
      <c r="D17">
        <v>500</v>
      </c>
      <c r="E17">
        <v>0</v>
      </c>
      <c r="F17">
        <v>0</v>
      </c>
      <c r="G17" s="6" t="s">
        <v>19</v>
      </c>
      <c r="H17" t="s">
        <v>15</v>
      </c>
      <c r="I17">
        <v>9999</v>
      </c>
      <c r="J17" s="4">
        <v>3069.33</v>
      </c>
      <c r="K17">
        <f>testesV100!$J$5</f>
        <v>3420.76</v>
      </c>
      <c r="L17" s="20">
        <f t="shared" si="0"/>
        <v>0.89726551994293657</v>
      </c>
    </row>
    <row r="18" spans="1:12">
      <c r="A18">
        <f t="shared" si="1"/>
        <v>415</v>
      </c>
      <c r="B18">
        <v>32</v>
      </c>
      <c r="C18">
        <v>32</v>
      </c>
      <c r="D18">
        <v>750</v>
      </c>
      <c r="E18">
        <v>0</v>
      </c>
      <c r="F18">
        <v>0</v>
      </c>
      <c r="G18" s="6" t="s">
        <v>19</v>
      </c>
      <c r="H18" t="s">
        <v>15</v>
      </c>
      <c r="I18">
        <v>9999</v>
      </c>
      <c r="J18" s="4">
        <v>3148.86</v>
      </c>
      <c r="K18">
        <f>testesV100!$J$5</f>
        <v>3420.76</v>
      </c>
      <c r="L18" s="20">
        <f t="shared" si="0"/>
        <v>0.92051473941463302</v>
      </c>
    </row>
    <row r="19" spans="1:12">
      <c r="A19">
        <f t="shared" si="1"/>
        <v>416</v>
      </c>
      <c r="B19">
        <v>32</v>
      </c>
      <c r="C19">
        <v>32</v>
      </c>
      <c r="D19">
        <v>1000</v>
      </c>
      <c r="E19">
        <v>0</v>
      </c>
      <c r="F19">
        <v>0</v>
      </c>
      <c r="G19" s="6" t="s">
        <v>19</v>
      </c>
      <c r="H19" t="s">
        <v>15</v>
      </c>
      <c r="I19">
        <v>9999</v>
      </c>
      <c r="J19" s="4">
        <v>3200.54</v>
      </c>
      <c r="K19">
        <f>testesV100!$J$5</f>
        <v>3420.76</v>
      </c>
      <c r="L19" s="20">
        <f t="shared" si="0"/>
        <v>0.93562249324711455</v>
      </c>
    </row>
    <row r="20" spans="1:12">
      <c r="A20" s="5">
        <f t="shared" si="1"/>
        <v>417</v>
      </c>
      <c r="B20" s="2">
        <v>32</v>
      </c>
      <c r="C20" s="2">
        <v>32</v>
      </c>
      <c r="D20" s="2">
        <v>2500</v>
      </c>
      <c r="E20" s="2">
        <v>0</v>
      </c>
      <c r="F20" s="2">
        <v>0</v>
      </c>
      <c r="G20" s="6" t="s">
        <v>19</v>
      </c>
      <c r="H20" s="2" t="s">
        <v>15</v>
      </c>
      <c r="I20" s="6">
        <v>19999</v>
      </c>
      <c r="J20" s="4">
        <v>3404.86</v>
      </c>
      <c r="K20">
        <f>testesV100!$J$5</f>
        <v>3420.76</v>
      </c>
      <c r="L20" s="20">
        <f t="shared" si="0"/>
        <v>0.99535191010184865</v>
      </c>
    </row>
    <row r="21" spans="1:12">
      <c r="A21" s="5">
        <f t="shared" si="1"/>
        <v>418</v>
      </c>
      <c r="B21" s="2">
        <v>32</v>
      </c>
      <c r="C21" s="2">
        <v>32</v>
      </c>
      <c r="D21" s="2">
        <v>5000</v>
      </c>
      <c r="E21" s="2">
        <v>0</v>
      </c>
      <c r="F21" s="2">
        <v>0</v>
      </c>
      <c r="G21" s="6" t="s">
        <v>19</v>
      </c>
      <c r="H21" s="2" t="s">
        <v>15</v>
      </c>
      <c r="I21" s="6">
        <v>19999</v>
      </c>
      <c r="K21">
        <f>testesV100!$J$5</f>
        <v>3420.76</v>
      </c>
      <c r="L21" s="20">
        <f t="shared" si="0"/>
        <v>0</v>
      </c>
    </row>
    <row r="22" spans="1:12" ht="15.75" customHeight="1">
      <c r="A22" s="5">
        <f t="shared" si="1"/>
        <v>419</v>
      </c>
      <c r="B22" s="2">
        <v>32</v>
      </c>
      <c r="C22" s="2">
        <v>32</v>
      </c>
      <c r="D22" s="6">
        <v>10000</v>
      </c>
      <c r="E22" s="2">
        <v>0</v>
      </c>
      <c r="F22" s="2">
        <v>0</v>
      </c>
      <c r="G22" s="6" t="s">
        <v>19</v>
      </c>
      <c r="H22" s="2" t="s">
        <v>15</v>
      </c>
      <c r="I22" s="6">
        <v>19999</v>
      </c>
      <c r="K22">
        <f>testesV100!$J$5</f>
        <v>3420.76</v>
      </c>
      <c r="L22" s="20">
        <f t="shared" si="0"/>
        <v>0</v>
      </c>
    </row>
    <row r="23" spans="1:12" ht="15.75" customHeight="1"/>
    <row r="24" spans="1:12" ht="15.75" customHeight="1"/>
    <row r="25" spans="1:12" ht="15.75" customHeight="1"/>
    <row r="26" spans="1:12" ht="15.75" customHeight="1"/>
    <row r="27" spans="1:12" ht="15.75" customHeight="1"/>
    <row r="28" spans="1:12" ht="15.75" customHeight="1"/>
    <row r="29" spans="1:12" ht="15.75" customHeight="1"/>
    <row r="30" spans="1:12" ht="15.75" customHeight="1"/>
    <row r="31" spans="1:12" ht="15.75" customHeight="1"/>
    <row r="32" spans="1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>
      <selection activeCell="L12" sqref="L12:L18"/>
    </sheetView>
  </sheetViews>
  <sheetFormatPr defaultColWidth="14.42578125" defaultRowHeight="15" customHeight="1"/>
  <cols>
    <col min="1" max="26" width="8.7109375" customWidth="1"/>
  </cols>
  <sheetData>
    <row r="1" spans="1:12">
      <c r="A1" t="s">
        <v>0</v>
      </c>
      <c r="C1" t="s">
        <v>1</v>
      </c>
    </row>
    <row r="2" spans="1:1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</row>
    <row r="3" spans="1:12">
      <c r="A3">
        <v>200</v>
      </c>
      <c r="B3">
        <v>128</v>
      </c>
      <c r="C3">
        <v>64</v>
      </c>
      <c r="D3">
        <v>0</v>
      </c>
      <c r="E3">
        <v>0</v>
      </c>
      <c r="F3">
        <v>10</v>
      </c>
      <c r="G3" t="s">
        <v>14</v>
      </c>
      <c r="H3" t="s">
        <v>15</v>
      </c>
      <c r="I3">
        <v>999</v>
      </c>
      <c r="J3">
        <v>70.819999999999993</v>
      </c>
      <c r="K3">
        <f>testes!$J$3</f>
        <v>635.54</v>
      </c>
      <c r="L3" s="20">
        <f>J3/K3</f>
        <v>0.11143279730622777</v>
      </c>
    </row>
    <row r="4" spans="1:12">
      <c r="A4">
        <v>201</v>
      </c>
      <c r="B4">
        <v>128</v>
      </c>
      <c r="C4">
        <v>64</v>
      </c>
      <c r="D4">
        <v>0</v>
      </c>
      <c r="E4">
        <v>0</v>
      </c>
      <c r="F4">
        <v>50</v>
      </c>
      <c r="G4" t="s">
        <v>14</v>
      </c>
      <c r="H4" t="s">
        <v>15</v>
      </c>
      <c r="I4">
        <v>9999</v>
      </c>
      <c r="J4">
        <v>374.67</v>
      </c>
      <c r="K4">
        <f>testes!$J$3</f>
        <v>635.54</v>
      </c>
      <c r="L4" s="20">
        <f t="shared" ref="L4:L20" si="0">J4/K4</f>
        <v>0.58953016332567587</v>
      </c>
    </row>
    <row r="5" spans="1:12">
      <c r="A5">
        <v>202</v>
      </c>
      <c r="B5">
        <v>128</v>
      </c>
      <c r="C5">
        <v>64</v>
      </c>
      <c r="D5">
        <v>0</v>
      </c>
      <c r="E5">
        <v>0</v>
      </c>
      <c r="F5">
        <v>100</v>
      </c>
      <c r="G5" t="s">
        <v>14</v>
      </c>
      <c r="H5" t="s">
        <v>15</v>
      </c>
      <c r="I5">
        <v>9999</v>
      </c>
      <c r="J5">
        <v>431.62</v>
      </c>
      <c r="K5">
        <f>testes!$J$3</f>
        <v>635.54</v>
      </c>
      <c r="L5" s="20">
        <f t="shared" si="0"/>
        <v>0.67913899990559212</v>
      </c>
    </row>
    <row r="6" spans="1:12">
      <c r="A6">
        <v>203</v>
      </c>
      <c r="B6">
        <v>128</v>
      </c>
      <c r="C6">
        <v>64</v>
      </c>
      <c r="D6">
        <v>0</v>
      </c>
      <c r="E6">
        <v>0</v>
      </c>
      <c r="F6">
        <v>250</v>
      </c>
      <c r="G6" t="s">
        <v>14</v>
      </c>
      <c r="H6" t="s">
        <v>15</v>
      </c>
      <c r="I6">
        <v>9999</v>
      </c>
      <c r="J6">
        <v>535.41999999999996</v>
      </c>
      <c r="K6">
        <f>testes!$J$3</f>
        <v>635.54</v>
      </c>
      <c r="L6" s="20">
        <f t="shared" si="0"/>
        <v>0.84246467570884598</v>
      </c>
    </row>
    <row r="7" spans="1:12">
      <c r="A7">
        <v>204</v>
      </c>
      <c r="B7">
        <v>128</v>
      </c>
      <c r="C7">
        <v>64</v>
      </c>
      <c r="D7">
        <v>0</v>
      </c>
      <c r="E7">
        <v>0</v>
      </c>
      <c r="F7">
        <v>500</v>
      </c>
      <c r="G7" t="s">
        <v>14</v>
      </c>
      <c r="H7" t="s">
        <v>15</v>
      </c>
      <c r="I7">
        <v>9999</v>
      </c>
      <c r="J7">
        <v>585.54</v>
      </c>
      <c r="K7">
        <f>testes!$J$3</f>
        <v>635.54</v>
      </c>
      <c r="L7" s="20">
        <f t="shared" si="0"/>
        <v>0.92132674575951157</v>
      </c>
    </row>
    <row r="8" spans="1:12">
      <c r="A8">
        <v>205</v>
      </c>
      <c r="B8">
        <v>128</v>
      </c>
      <c r="C8">
        <v>64</v>
      </c>
      <c r="D8">
        <v>0</v>
      </c>
      <c r="E8">
        <v>0</v>
      </c>
      <c r="F8">
        <v>750</v>
      </c>
      <c r="G8" t="s">
        <v>14</v>
      </c>
      <c r="H8" t="s">
        <v>15</v>
      </c>
      <c r="I8">
        <v>9999</v>
      </c>
      <c r="J8">
        <v>606.25</v>
      </c>
      <c r="K8">
        <f>testes!$J$3</f>
        <v>635.54</v>
      </c>
      <c r="L8" s="20">
        <f t="shared" si="0"/>
        <v>0.95391320766592191</v>
      </c>
    </row>
    <row r="9" spans="1:12">
      <c r="A9">
        <v>206</v>
      </c>
      <c r="B9">
        <v>128</v>
      </c>
      <c r="C9">
        <v>64</v>
      </c>
      <c r="D9">
        <v>0</v>
      </c>
      <c r="E9">
        <v>0</v>
      </c>
      <c r="F9">
        <v>1000</v>
      </c>
      <c r="G9" t="s">
        <v>14</v>
      </c>
      <c r="H9" t="s">
        <v>15</v>
      </c>
      <c r="I9">
        <v>9999</v>
      </c>
      <c r="J9">
        <v>616.89</v>
      </c>
      <c r="K9">
        <f>testes!$J$3</f>
        <v>635.54</v>
      </c>
      <c r="L9" s="20">
        <f t="shared" si="0"/>
        <v>0.97065487616829782</v>
      </c>
    </row>
    <row r="10" spans="1:12">
      <c r="A10" s="2">
        <v>207</v>
      </c>
      <c r="B10" s="2">
        <v>128</v>
      </c>
      <c r="C10" s="2">
        <v>64</v>
      </c>
      <c r="D10" s="2">
        <v>0</v>
      </c>
      <c r="E10" s="2">
        <v>0</v>
      </c>
      <c r="F10" s="2">
        <v>2500</v>
      </c>
      <c r="G10" s="2" t="s">
        <v>14</v>
      </c>
      <c r="H10" s="2" t="s">
        <v>15</v>
      </c>
      <c r="I10" s="2">
        <v>9999</v>
      </c>
      <c r="K10">
        <f>testes!$J$3</f>
        <v>635.54</v>
      </c>
      <c r="L10" s="20">
        <f t="shared" si="0"/>
        <v>0</v>
      </c>
    </row>
    <row r="11" spans="1:12">
      <c r="A11" s="2">
        <v>208</v>
      </c>
      <c r="B11" s="2">
        <v>128</v>
      </c>
      <c r="C11" s="2">
        <v>64</v>
      </c>
      <c r="D11" s="2">
        <v>0</v>
      </c>
      <c r="E11" s="2">
        <v>0</v>
      </c>
      <c r="F11" s="2">
        <v>5000</v>
      </c>
      <c r="G11" s="2" t="s">
        <v>14</v>
      </c>
      <c r="H11" s="2" t="s">
        <v>15</v>
      </c>
      <c r="I11" s="2">
        <v>9999</v>
      </c>
      <c r="K11">
        <f>testes!$J$3</f>
        <v>635.54</v>
      </c>
      <c r="L11" s="20">
        <f t="shared" si="0"/>
        <v>0</v>
      </c>
    </row>
    <row r="12" spans="1:12">
      <c r="A12">
        <v>210</v>
      </c>
      <c r="B12">
        <v>32</v>
      </c>
      <c r="C12">
        <v>32</v>
      </c>
      <c r="D12">
        <v>0</v>
      </c>
      <c r="E12">
        <v>0</v>
      </c>
      <c r="F12">
        <v>10</v>
      </c>
      <c r="G12" t="s">
        <v>14</v>
      </c>
      <c r="H12" t="s">
        <v>15</v>
      </c>
      <c r="I12">
        <v>999</v>
      </c>
      <c r="J12">
        <v>95.44</v>
      </c>
      <c r="K12">
        <f>testes!$J$5</f>
        <v>516.1</v>
      </c>
      <c r="L12" s="20">
        <f t="shared" si="0"/>
        <v>0.18492540205386551</v>
      </c>
    </row>
    <row r="13" spans="1:12">
      <c r="A13">
        <v>211</v>
      </c>
      <c r="B13">
        <v>32</v>
      </c>
      <c r="C13">
        <v>32</v>
      </c>
      <c r="D13">
        <v>0</v>
      </c>
      <c r="E13">
        <v>0</v>
      </c>
      <c r="F13">
        <v>50</v>
      </c>
      <c r="G13" t="s">
        <v>14</v>
      </c>
      <c r="H13" t="s">
        <v>15</v>
      </c>
      <c r="I13">
        <v>9999</v>
      </c>
      <c r="J13">
        <v>266.44</v>
      </c>
      <c r="K13">
        <f>testes!$J$5</f>
        <v>516.1</v>
      </c>
      <c r="L13" s="20">
        <f t="shared" si="0"/>
        <v>0.51625653943034289</v>
      </c>
    </row>
    <row r="14" spans="1:12">
      <c r="A14">
        <v>212</v>
      </c>
      <c r="B14">
        <v>32</v>
      </c>
      <c r="C14">
        <v>32</v>
      </c>
      <c r="D14">
        <v>0</v>
      </c>
      <c r="E14">
        <v>0</v>
      </c>
      <c r="F14">
        <v>100</v>
      </c>
      <c r="G14" t="s">
        <v>14</v>
      </c>
      <c r="H14" t="s">
        <v>15</v>
      </c>
      <c r="I14">
        <v>9999</v>
      </c>
      <c r="J14">
        <v>368.2</v>
      </c>
      <c r="K14">
        <f>testes!$J$5</f>
        <v>516.1</v>
      </c>
      <c r="L14" s="20">
        <f t="shared" si="0"/>
        <v>0.71342763030420453</v>
      </c>
    </row>
    <row r="15" spans="1:12">
      <c r="A15">
        <v>213</v>
      </c>
      <c r="B15">
        <v>32</v>
      </c>
      <c r="C15">
        <v>32</v>
      </c>
      <c r="D15">
        <v>0</v>
      </c>
      <c r="E15">
        <v>0</v>
      </c>
      <c r="F15">
        <v>250</v>
      </c>
      <c r="G15" t="s">
        <v>14</v>
      </c>
      <c r="H15" t="s">
        <v>15</v>
      </c>
      <c r="I15">
        <v>9999</v>
      </c>
      <c r="J15">
        <v>445.71</v>
      </c>
      <c r="K15">
        <f>testes!$J$5</f>
        <v>516.1</v>
      </c>
      <c r="L15" s="20">
        <f t="shared" si="0"/>
        <v>0.8636117031583026</v>
      </c>
    </row>
    <row r="16" spans="1:12">
      <c r="A16">
        <v>214</v>
      </c>
      <c r="B16">
        <v>32</v>
      </c>
      <c r="C16">
        <v>32</v>
      </c>
      <c r="D16">
        <v>0</v>
      </c>
      <c r="E16">
        <v>0</v>
      </c>
      <c r="F16">
        <v>500</v>
      </c>
      <c r="G16" t="s">
        <v>14</v>
      </c>
      <c r="H16" t="s">
        <v>15</v>
      </c>
      <c r="I16">
        <v>9999</v>
      </c>
      <c r="J16">
        <v>475.92</v>
      </c>
      <c r="K16">
        <f>testes!$J$5</f>
        <v>516.1</v>
      </c>
      <c r="L16" s="20">
        <f t="shared" si="0"/>
        <v>0.92214687076148028</v>
      </c>
    </row>
    <row r="17" spans="1:12">
      <c r="A17">
        <v>215</v>
      </c>
      <c r="B17">
        <v>32</v>
      </c>
      <c r="C17">
        <v>32</v>
      </c>
      <c r="D17">
        <v>0</v>
      </c>
      <c r="E17">
        <v>0</v>
      </c>
      <c r="F17">
        <v>750</v>
      </c>
      <c r="G17" t="s">
        <v>14</v>
      </c>
      <c r="H17" t="s">
        <v>15</v>
      </c>
      <c r="I17">
        <v>9999</v>
      </c>
      <c r="J17">
        <v>491.54</v>
      </c>
      <c r="K17">
        <f>testes!$J$5</f>
        <v>516.1</v>
      </c>
      <c r="L17" s="20">
        <f t="shared" si="0"/>
        <v>0.95241232319317959</v>
      </c>
    </row>
    <row r="18" spans="1:12">
      <c r="A18">
        <v>216</v>
      </c>
      <c r="B18">
        <v>32</v>
      </c>
      <c r="C18">
        <v>32</v>
      </c>
      <c r="D18">
        <v>0</v>
      </c>
      <c r="E18">
        <v>0</v>
      </c>
      <c r="F18">
        <v>1000</v>
      </c>
      <c r="G18" t="s">
        <v>14</v>
      </c>
      <c r="H18" t="s">
        <v>15</v>
      </c>
      <c r="I18">
        <v>9999</v>
      </c>
      <c r="J18">
        <v>495.51</v>
      </c>
      <c r="K18">
        <f>testes!$J$5</f>
        <v>516.1</v>
      </c>
      <c r="L18" s="20">
        <f t="shared" si="0"/>
        <v>0.96010463088548725</v>
      </c>
    </row>
    <row r="19" spans="1:12">
      <c r="A19" s="2">
        <v>217</v>
      </c>
      <c r="B19" s="2">
        <v>128</v>
      </c>
      <c r="C19" s="2">
        <v>64</v>
      </c>
      <c r="D19" s="2">
        <v>0</v>
      </c>
      <c r="E19" s="2">
        <v>0</v>
      </c>
      <c r="F19" s="2">
        <v>2500</v>
      </c>
      <c r="G19" s="2" t="s">
        <v>14</v>
      </c>
      <c r="H19" s="2" t="s">
        <v>15</v>
      </c>
      <c r="I19" s="2">
        <v>9999</v>
      </c>
      <c r="K19">
        <f>testes!$J$5</f>
        <v>516.1</v>
      </c>
      <c r="L19" s="20">
        <f t="shared" si="0"/>
        <v>0</v>
      </c>
    </row>
    <row r="20" spans="1:12">
      <c r="A20" s="2">
        <v>218</v>
      </c>
      <c r="B20" s="2">
        <v>128</v>
      </c>
      <c r="C20" s="2">
        <v>64</v>
      </c>
      <c r="D20" s="2">
        <v>0</v>
      </c>
      <c r="E20" s="2">
        <v>0</v>
      </c>
      <c r="F20" s="2">
        <v>5000</v>
      </c>
      <c r="G20" s="2" t="s">
        <v>14</v>
      </c>
      <c r="H20" s="2" t="s">
        <v>15</v>
      </c>
      <c r="I20" s="2">
        <v>9999</v>
      </c>
      <c r="K20">
        <f>testes!$J$5</f>
        <v>516.1</v>
      </c>
      <c r="L20" s="20">
        <f t="shared" si="0"/>
        <v>0</v>
      </c>
    </row>
    <row r="21" spans="1:12" ht="15.75" customHeight="1"/>
    <row r="22" spans="1:12" ht="15.75" customHeight="1"/>
    <row r="23" spans="1:12" ht="15.75" customHeight="1"/>
    <row r="24" spans="1:12" ht="15.75" customHeight="1"/>
    <row r="25" spans="1:12" ht="15.75" customHeight="1"/>
    <row r="26" spans="1:12" ht="15.75" customHeight="1"/>
    <row r="27" spans="1:12" ht="15.75" customHeight="1"/>
    <row r="28" spans="1:12" ht="15.75" customHeight="1"/>
    <row r="29" spans="1:12" ht="15.75" customHeight="1"/>
    <row r="30" spans="1:12" ht="15.75" customHeight="1"/>
    <row r="31" spans="1:12" ht="15.75" customHeight="1"/>
    <row r="32" spans="1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01"/>
  <sheetViews>
    <sheetView workbookViewId="0">
      <selection activeCell="L13" sqref="L13:L19"/>
    </sheetView>
  </sheetViews>
  <sheetFormatPr defaultColWidth="14.42578125" defaultRowHeight="15" customHeight="1"/>
  <cols>
    <col min="1" max="26" width="8.7109375" customWidth="1"/>
  </cols>
  <sheetData>
    <row r="1" spans="1:12">
      <c r="A1" t="s">
        <v>16</v>
      </c>
    </row>
    <row r="2" spans="1:12">
      <c r="A2" t="s">
        <v>2</v>
      </c>
      <c r="B2" t="s">
        <v>3</v>
      </c>
      <c r="C2" t="s">
        <v>4</v>
      </c>
      <c r="D2" s="4" t="s">
        <v>5</v>
      </c>
      <c r="E2" t="s">
        <v>6</v>
      </c>
      <c r="F2" s="4" t="s">
        <v>27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</row>
    <row r="3" spans="1:12">
      <c r="A3" s="4">
        <v>500</v>
      </c>
      <c r="B3">
        <v>128</v>
      </c>
      <c r="C3">
        <v>64</v>
      </c>
      <c r="D3">
        <v>0</v>
      </c>
      <c r="E3">
        <v>0</v>
      </c>
      <c r="F3">
        <v>10</v>
      </c>
      <c r="G3" s="6" t="s">
        <v>19</v>
      </c>
      <c r="H3" t="s">
        <v>15</v>
      </c>
      <c r="I3" s="4">
        <v>199</v>
      </c>
      <c r="J3" s="4">
        <v>282.8</v>
      </c>
      <c r="K3">
        <f>testesP100!$J$3</f>
        <v>1628.84</v>
      </c>
      <c r="L3" s="20">
        <f t="shared" ref="L3:L22" si="0">J3/K3</f>
        <v>0.17362049065592694</v>
      </c>
    </row>
    <row r="4" spans="1:12">
      <c r="A4">
        <f t="shared" ref="A4:A22" si="1">A3+1</f>
        <v>501</v>
      </c>
      <c r="B4">
        <v>128</v>
      </c>
      <c r="C4">
        <v>64</v>
      </c>
      <c r="D4">
        <v>0</v>
      </c>
      <c r="E4">
        <v>0</v>
      </c>
      <c r="F4">
        <v>50</v>
      </c>
      <c r="G4" s="6" t="s">
        <v>19</v>
      </c>
      <c r="H4" t="s">
        <v>15</v>
      </c>
      <c r="I4" s="4">
        <v>999</v>
      </c>
      <c r="J4" s="4">
        <v>845.73</v>
      </c>
      <c r="K4">
        <f>testesP100!$J$3</f>
        <v>1628.84</v>
      </c>
      <c r="L4" s="20">
        <f t="shared" si="0"/>
        <v>0.51922226860833476</v>
      </c>
    </row>
    <row r="5" spans="1:12">
      <c r="A5">
        <f t="shared" si="1"/>
        <v>502</v>
      </c>
      <c r="B5">
        <v>128</v>
      </c>
      <c r="C5">
        <v>64</v>
      </c>
      <c r="D5">
        <v>0</v>
      </c>
      <c r="E5">
        <v>0</v>
      </c>
      <c r="F5">
        <v>100</v>
      </c>
      <c r="G5" s="6" t="s">
        <v>19</v>
      </c>
      <c r="H5" t="s">
        <v>15</v>
      </c>
      <c r="I5" s="4">
        <v>4999</v>
      </c>
      <c r="J5" s="4">
        <v>1101.6500000000001</v>
      </c>
      <c r="K5">
        <f>testesP100!$J$3</f>
        <v>1628.84</v>
      </c>
      <c r="L5" s="20">
        <f t="shared" si="0"/>
        <v>0.67634021757815388</v>
      </c>
    </row>
    <row r="6" spans="1:12">
      <c r="A6">
        <f t="shared" si="1"/>
        <v>503</v>
      </c>
      <c r="B6">
        <v>128</v>
      </c>
      <c r="C6">
        <v>64</v>
      </c>
      <c r="D6">
        <v>0</v>
      </c>
      <c r="E6">
        <v>0</v>
      </c>
      <c r="F6">
        <v>250</v>
      </c>
      <c r="G6" s="6" t="s">
        <v>19</v>
      </c>
      <c r="H6" t="s">
        <v>15</v>
      </c>
      <c r="I6">
        <v>9999</v>
      </c>
      <c r="J6" s="4">
        <v>1353.02</v>
      </c>
      <c r="K6">
        <f>testesP100!$J$3</f>
        <v>1628.84</v>
      </c>
      <c r="L6" s="20">
        <f t="shared" si="0"/>
        <v>0.83066476756464724</v>
      </c>
    </row>
    <row r="7" spans="1:12">
      <c r="A7">
        <f t="shared" si="1"/>
        <v>504</v>
      </c>
      <c r="B7">
        <v>128</v>
      </c>
      <c r="C7">
        <v>64</v>
      </c>
      <c r="D7">
        <v>0</v>
      </c>
      <c r="E7">
        <v>0</v>
      </c>
      <c r="F7">
        <v>500</v>
      </c>
      <c r="G7" s="6" t="s">
        <v>19</v>
      </c>
      <c r="H7" t="s">
        <v>15</v>
      </c>
      <c r="I7">
        <v>9999</v>
      </c>
      <c r="J7" s="4">
        <v>1486.31</v>
      </c>
      <c r="K7">
        <f>testesP100!$J$3</f>
        <v>1628.84</v>
      </c>
      <c r="L7" s="20">
        <f t="shared" si="0"/>
        <v>0.91249600943002385</v>
      </c>
    </row>
    <row r="8" spans="1:12">
      <c r="A8">
        <f t="shared" si="1"/>
        <v>505</v>
      </c>
      <c r="B8">
        <v>128</v>
      </c>
      <c r="C8">
        <v>64</v>
      </c>
      <c r="D8">
        <v>0</v>
      </c>
      <c r="E8">
        <v>0</v>
      </c>
      <c r="F8">
        <v>750</v>
      </c>
      <c r="G8" s="6" t="s">
        <v>19</v>
      </c>
      <c r="H8" t="s">
        <v>15</v>
      </c>
      <c r="I8">
        <v>9999</v>
      </c>
      <c r="J8" s="4">
        <v>1522.39</v>
      </c>
      <c r="K8">
        <f>testesP100!$J$3</f>
        <v>1628.84</v>
      </c>
      <c r="L8" s="20">
        <f t="shared" si="0"/>
        <v>0.93464674246703183</v>
      </c>
    </row>
    <row r="9" spans="1:12">
      <c r="A9">
        <f t="shared" si="1"/>
        <v>506</v>
      </c>
      <c r="B9">
        <v>128</v>
      </c>
      <c r="C9">
        <v>64</v>
      </c>
      <c r="D9">
        <v>0</v>
      </c>
      <c r="E9">
        <v>0</v>
      </c>
      <c r="F9">
        <v>1000</v>
      </c>
      <c r="G9" s="6" t="s">
        <v>19</v>
      </c>
      <c r="H9" t="s">
        <v>15</v>
      </c>
      <c r="I9">
        <v>9999</v>
      </c>
      <c r="J9" s="4">
        <v>1561.14</v>
      </c>
      <c r="K9">
        <f>testesP100!$J$3</f>
        <v>1628.84</v>
      </c>
      <c r="L9" s="20">
        <f t="shared" si="0"/>
        <v>0.95843667886348582</v>
      </c>
    </row>
    <row r="10" spans="1:12">
      <c r="A10" s="5">
        <f t="shared" si="1"/>
        <v>507</v>
      </c>
      <c r="B10" s="2">
        <v>128</v>
      </c>
      <c r="C10" s="2">
        <v>64</v>
      </c>
      <c r="D10" s="2">
        <v>0</v>
      </c>
      <c r="E10" s="2">
        <v>0</v>
      </c>
      <c r="F10" s="2">
        <v>2500</v>
      </c>
      <c r="G10" s="6" t="s">
        <v>19</v>
      </c>
      <c r="H10" s="2" t="s">
        <v>15</v>
      </c>
      <c r="I10" s="6">
        <v>19999</v>
      </c>
      <c r="J10" s="4">
        <v>1606.92</v>
      </c>
      <c r="K10">
        <f>testesP100!$J$3</f>
        <v>1628.84</v>
      </c>
      <c r="L10" s="20">
        <f t="shared" si="0"/>
        <v>0.98654257017263824</v>
      </c>
    </row>
    <row r="11" spans="1:12">
      <c r="A11" s="5">
        <f t="shared" si="1"/>
        <v>508</v>
      </c>
      <c r="B11" s="2">
        <v>128</v>
      </c>
      <c r="C11" s="2">
        <v>64</v>
      </c>
      <c r="D11" s="2">
        <v>0</v>
      </c>
      <c r="E11" s="2">
        <v>0</v>
      </c>
      <c r="F11" s="2">
        <v>5000</v>
      </c>
      <c r="G11" s="6" t="s">
        <v>19</v>
      </c>
      <c r="H11" s="2" t="s">
        <v>15</v>
      </c>
      <c r="I11" s="6">
        <v>19999</v>
      </c>
      <c r="K11">
        <f>testesP100!$J$3</f>
        <v>1628.84</v>
      </c>
      <c r="L11" s="20">
        <f t="shared" si="0"/>
        <v>0</v>
      </c>
    </row>
    <row r="12" spans="1:12">
      <c r="A12" s="5">
        <f t="shared" si="1"/>
        <v>509</v>
      </c>
      <c r="B12" s="2">
        <v>128</v>
      </c>
      <c r="C12" s="2">
        <v>64</v>
      </c>
      <c r="D12" s="2">
        <v>0</v>
      </c>
      <c r="E12" s="2">
        <v>0</v>
      </c>
      <c r="F12" s="6">
        <v>10000</v>
      </c>
      <c r="G12" s="6" t="s">
        <v>19</v>
      </c>
      <c r="H12" s="2" t="s">
        <v>15</v>
      </c>
      <c r="I12" s="6">
        <v>19999</v>
      </c>
      <c r="K12">
        <f>testesP100!$J$3</f>
        <v>1628.84</v>
      </c>
      <c r="L12" s="20">
        <f t="shared" si="0"/>
        <v>0</v>
      </c>
    </row>
    <row r="13" spans="1:12">
      <c r="A13">
        <f t="shared" si="1"/>
        <v>510</v>
      </c>
      <c r="B13">
        <v>32</v>
      </c>
      <c r="C13">
        <v>32</v>
      </c>
      <c r="D13">
        <v>0</v>
      </c>
      <c r="E13">
        <v>0</v>
      </c>
      <c r="F13">
        <v>10</v>
      </c>
      <c r="G13" s="6" t="s">
        <v>19</v>
      </c>
      <c r="H13" t="s">
        <v>15</v>
      </c>
      <c r="I13">
        <v>9999</v>
      </c>
      <c r="J13" s="4">
        <v>120.56</v>
      </c>
      <c r="K13">
        <f>testesP100!$J$5</f>
        <v>711.33</v>
      </c>
      <c r="L13" s="20">
        <f t="shared" si="0"/>
        <v>0.16948533029676802</v>
      </c>
    </row>
    <row r="14" spans="1:12">
      <c r="A14">
        <f t="shared" si="1"/>
        <v>511</v>
      </c>
      <c r="B14">
        <v>32</v>
      </c>
      <c r="C14">
        <v>32</v>
      </c>
      <c r="D14">
        <v>0</v>
      </c>
      <c r="E14">
        <v>0</v>
      </c>
      <c r="F14">
        <v>50</v>
      </c>
      <c r="G14" s="6" t="s">
        <v>19</v>
      </c>
      <c r="H14" t="s">
        <v>15</v>
      </c>
      <c r="I14">
        <v>9999</v>
      </c>
      <c r="J14" s="4">
        <v>378.23</v>
      </c>
      <c r="K14">
        <f>testesP100!$J$5</f>
        <v>711.33</v>
      </c>
      <c r="L14" s="20">
        <f t="shared" si="0"/>
        <v>0.53172226673976919</v>
      </c>
    </row>
    <row r="15" spans="1:12">
      <c r="A15">
        <f t="shared" si="1"/>
        <v>512</v>
      </c>
      <c r="B15">
        <v>32</v>
      </c>
      <c r="C15">
        <v>32</v>
      </c>
      <c r="D15">
        <v>0</v>
      </c>
      <c r="E15">
        <v>0</v>
      </c>
      <c r="F15">
        <v>100</v>
      </c>
      <c r="G15" s="6" t="s">
        <v>19</v>
      </c>
      <c r="H15" t="s">
        <v>15</v>
      </c>
      <c r="I15">
        <v>9999</v>
      </c>
      <c r="J15" s="4">
        <v>485.75</v>
      </c>
      <c r="K15">
        <f>testesP100!$J$5</f>
        <v>711.33</v>
      </c>
      <c r="L15" s="20">
        <f t="shared" si="0"/>
        <v>0.68287573981133931</v>
      </c>
    </row>
    <row r="16" spans="1:12">
      <c r="A16">
        <f t="shared" si="1"/>
        <v>513</v>
      </c>
      <c r="B16">
        <v>32</v>
      </c>
      <c r="C16">
        <v>32</v>
      </c>
      <c r="D16">
        <v>0</v>
      </c>
      <c r="E16">
        <v>0</v>
      </c>
      <c r="F16">
        <v>250</v>
      </c>
      <c r="G16" s="6" t="s">
        <v>19</v>
      </c>
      <c r="H16" t="s">
        <v>15</v>
      </c>
      <c r="I16">
        <v>9999</v>
      </c>
      <c r="J16" s="4">
        <v>604.12</v>
      </c>
      <c r="K16">
        <f>testesP100!$J$5</f>
        <v>711.33</v>
      </c>
      <c r="L16" s="20">
        <f t="shared" si="0"/>
        <v>0.84928233028270983</v>
      </c>
    </row>
    <row r="17" spans="1:12">
      <c r="A17">
        <f t="shared" si="1"/>
        <v>514</v>
      </c>
      <c r="B17">
        <v>32</v>
      </c>
      <c r="C17">
        <v>32</v>
      </c>
      <c r="D17">
        <v>0</v>
      </c>
      <c r="E17">
        <v>0</v>
      </c>
      <c r="F17">
        <v>500</v>
      </c>
      <c r="G17" s="6" t="s">
        <v>19</v>
      </c>
      <c r="H17" t="s">
        <v>15</v>
      </c>
      <c r="I17">
        <v>9999</v>
      </c>
      <c r="J17" s="4">
        <v>648.42999999999995</v>
      </c>
      <c r="K17">
        <f>testesP100!$J$5</f>
        <v>711.33</v>
      </c>
      <c r="L17" s="20">
        <f t="shared" si="0"/>
        <v>0.91157409359931385</v>
      </c>
    </row>
    <row r="18" spans="1:12">
      <c r="A18">
        <f t="shared" si="1"/>
        <v>515</v>
      </c>
      <c r="B18">
        <v>32</v>
      </c>
      <c r="C18">
        <v>32</v>
      </c>
      <c r="D18">
        <v>0</v>
      </c>
      <c r="E18">
        <v>0</v>
      </c>
      <c r="F18">
        <v>750</v>
      </c>
      <c r="G18" s="6" t="s">
        <v>19</v>
      </c>
      <c r="H18" t="s">
        <v>15</v>
      </c>
      <c r="I18">
        <v>9999</v>
      </c>
      <c r="J18" s="4">
        <v>681.29</v>
      </c>
      <c r="K18">
        <f>testesP100!$J$5</f>
        <v>711.33</v>
      </c>
      <c r="L18" s="20">
        <f t="shared" si="0"/>
        <v>0.95776924915299499</v>
      </c>
    </row>
    <row r="19" spans="1:12">
      <c r="A19">
        <f t="shared" si="1"/>
        <v>516</v>
      </c>
      <c r="B19">
        <v>32</v>
      </c>
      <c r="C19">
        <v>32</v>
      </c>
      <c r="D19">
        <v>0</v>
      </c>
      <c r="E19">
        <v>0</v>
      </c>
      <c r="F19">
        <v>1000</v>
      </c>
      <c r="G19" s="6" t="s">
        <v>19</v>
      </c>
      <c r="H19" t="s">
        <v>15</v>
      </c>
      <c r="I19">
        <v>9999</v>
      </c>
      <c r="J19" s="4">
        <v>687.63</v>
      </c>
      <c r="K19">
        <f>testesP100!$J$5</f>
        <v>711.33</v>
      </c>
      <c r="L19" s="20">
        <f t="shared" si="0"/>
        <v>0.9666821306566572</v>
      </c>
    </row>
    <row r="20" spans="1:12">
      <c r="A20" s="5">
        <f t="shared" si="1"/>
        <v>517</v>
      </c>
      <c r="B20" s="2">
        <v>32</v>
      </c>
      <c r="C20" s="2">
        <v>32</v>
      </c>
      <c r="D20" s="2">
        <v>0</v>
      </c>
      <c r="E20" s="2">
        <v>0</v>
      </c>
      <c r="F20" s="2">
        <v>2500</v>
      </c>
      <c r="G20" s="6" t="s">
        <v>19</v>
      </c>
      <c r="H20" s="2" t="s">
        <v>15</v>
      </c>
      <c r="I20" s="6">
        <v>19999</v>
      </c>
      <c r="K20">
        <f>testesP100!$J$5</f>
        <v>711.33</v>
      </c>
      <c r="L20" s="20">
        <f t="shared" si="0"/>
        <v>0</v>
      </c>
    </row>
    <row r="21" spans="1:12">
      <c r="A21" s="5">
        <f t="shared" si="1"/>
        <v>518</v>
      </c>
      <c r="B21" s="2">
        <v>32</v>
      </c>
      <c r="C21" s="2">
        <v>32</v>
      </c>
      <c r="D21" s="2">
        <v>0</v>
      </c>
      <c r="E21" s="2">
        <v>0</v>
      </c>
      <c r="F21" s="2">
        <v>5000</v>
      </c>
      <c r="G21" s="6" t="s">
        <v>19</v>
      </c>
      <c r="H21" s="2" t="s">
        <v>15</v>
      </c>
      <c r="I21" s="6">
        <v>19999</v>
      </c>
      <c r="K21">
        <f>testesP100!$J$5</f>
        <v>711.33</v>
      </c>
      <c r="L21" s="20">
        <f t="shared" si="0"/>
        <v>0</v>
      </c>
    </row>
    <row r="22" spans="1:12" ht="15.75" customHeight="1">
      <c r="A22" s="5">
        <f t="shared" si="1"/>
        <v>519</v>
      </c>
      <c r="B22" s="2">
        <v>32</v>
      </c>
      <c r="C22" s="2">
        <v>32</v>
      </c>
      <c r="D22" s="2">
        <v>0</v>
      </c>
      <c r="E22" s="2">
        <v>0</v>
      </c>
      <c r="F22" s="6">
        <v>10000</v>
      </c>
      <c r="G22" s="6" t="s">
        <v>19</v>
      </c>
      <c r="H22" s="2" t="s">
        <v>15</v>
      </c>
      <c r="I22" s="6">
        <v>19999</v>
      </c>
      <c r="K22">
        <f>testesP100!$J$5</f>
        <v>711.33</v>
      </c>
      <c r="L22" s="20">
        <f t="shared" si="0"/>
        <v>0</v>
      </c>
    </row>
    <row r="23" spans="1:12" ht="15.75" customHeight="1"/>
    <row r="24" spans="1:12" ht="15.75" customHeight="1"/>
    <row r="25" spans="1:12" ht="15.75" customHeight="1"/>
    <row r="26" spans="1:12" ht="15.75" customHeight="1"/>
    <row r="27" spans="1:12" ht="15.75" customHeight="1"/>
    <row r="28" spans="1:12" ht="15.75" customHeight="1"/>
    <row r="29" spans="1:12" ht="15.75" customHeight="1"/>
    <row r="30" spans="1:12" ht="15.75" customHeight="1"/>
    <row r="31" spans="1:12" ht="15.75" customHeight="1"/>
    <row r="32" spans="1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001"/>
  <sheetViews>
    <sheetView workbookViewId="0">
      <selection activeCell="F13" sqref="F13:F20"/>
    </sheetView>
  </sheetViews>
  <sheetFormatPr defaultColWidth="14.42578125" defaultRowHeight="15" customHeight="1"/>
  <cols>
    <col min="1" max="26" width="8.7109375" customWidth="1"/>
  </cols>
  <sheetData>
    <row r="1" spans="1:12">
      <c r="A1" t="s">
        <v>16</v>
      </c>
    </row>
    <row r="2" spans="1:12">
      <c r="A2" t="s">
        <v>2</v>
      </c>
      <c r="B2" t="s">
        <v>3</v>
      </c>
      <c r="C2" t="s">
        <v>4</v>
      </c>
      <c r="D2" s="4" t="s">
        <v>5</v>
      </c>
      <c r="E2" t="s">
        <v>6</v>
      </c>
      <c r="F2" s="4" t="s">
        <v>27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</row>
    <row r="3" spans="1:12">
      <c r="A3" s="4">
        <v>500</v>
      </c>
      <c r="B3">
        <v>128</v>
      </c>
      <c r="C3">
        <v>64</v>
      </c>
      <c r="D3">
        <v>0</v>
      </c>
      <c r="E3">
        <v>0</v>
      </c>
      <c r="F3">
        <v>10</v>
      </c>
      <c r="G3" s="6" t="s">
        <v>19</v>
      </c>
      <c r="H3" t="s">
        <v>15</v>
      </c>
      <c r="I3" s="4">
        <v>199</v>
      </c>
      <c r="J3" s="4">
        <v>293.88</v>
      </c>
      <c r="K3">
        <f>testesV100!$J$3</f>
        <v>2466.41</v>
      </c>
      <c r="L3" s="20">
        <f t="shared" ref="L3:L22" si="0">J3/K3</f>
        <v>0.11915293888688418</v>
      </c>
    </row>
    <row r="4" spans="1:12">
      <c r="A4">
        <f t="shared" ref="A4:A22" si="1">A3+1</f>
        <v>501</v>
      </c>
      <c r="B4">
        <v>128</v>
      </c>
      <c r="C4">
        <v>64</v>
      </c>
      <c r="D4">
        <v>0</v>
      </c>
      <c r="E4">
        <v>0</v>
      </c>
      <c r="F4">
        <v>50</v>
      </c>
      <c r="G4" s="6" t="s">
        <v>19</v>
      </c>
      <c r="H4" t="s">
        <v>15</v>
      </c>
      <c r="I4" s="4">
        <v>999</v>
      </c>
      <c r="J4" s="4">
        <v>931.98</v>
      </c>
      <c r="K4">
        <f>testesV100!$J$3</f>
        <v>2466.41</v>
      </c>
      <c r="L4" s="20">
        <f t="shared" si="0"/>
        <v>0.37786904853613151</v>
      </c>
    </row>
    <row r="5" spans="1:12">
      <c r="A5">
        <f t="shared" si="1"/>
        <v>502</v>
      </c>
      <c r="B5">
        <v>128</v>
      </c>
      <c r="C5">
        <v>64</v>
      </c>
      <c r="D5">
        <v>0</v>
      </c>
      <c r="E5">
        <v>0</v>
      </c>
      <c r="F5">
        <v>100</v>
      </c>
      <c r="G5" s="6" t="s">
        <v>19</v>
      </c>
      <c r="H5" t="s">
        <v>15</v>
      </c>
      <c r="I5" s="4">
        <v>1999</v>
      </c>
      <c r="J5" s="4">
        <v>1314.24</v>
      </c>
      <c r="K5">
        <f>testesV100!$J$3</f>
        <v>2466.41</v>
      </c>
      <c r="L5" s="20">
        <f t="shared" si="0"/>
        <v>0.53285544576935717</v>
      </c>
    </row>
    <row r="6" spans="1:12">
      <c r="A6">
        <f t="shared" si="1"/>
        <v>503</v>
      </c>
      <c r="B6">
        <v>128</v>
      </c>
      <c r="C6">
        <v>64</v>
      </c>
      <c r="D6">
        <v>0</v>
      </c>
      <c r="E6">
        <v>0</v>
      </c>
      <c r="F6">
        <v>250</v>
      </c>
      <c r="G6" s="6" t="s">
        <v>19</v>
      </c>
      <c r="H6" t="s">
        <v>15</v>
      </c>
      <c r="I6">
        <v>9999</v>
      </c>
      <c r="J6" s="4">
        <v>1826.77</v>
      </c>
      <c r="K6">
        <f>testesV100!$J$3</f>
        <v>2466.41</v>
      </c>
      <c r="L6" s="20">
        <f t="shared" si="0"/>
        <v>0.74065950105619105</v>
      </c>
    </row>
    <row r="7" spans="1:12">
      <c r="A7">
        <f t="shared" si="1"/>
        <v>504</v>
      </c>
      <c r="B7">
        <v>128</v>
      </c>
      <c r="C7">
        <v>64</v>
      </c>
      <c r="D7">
        <v>0</v>
      </c>
      <c r="E7">
        <v>0</v>
      </c>
      <c r="F7">
        <v>500</v>
      </c>
      <c r="G7" s="6" t="s">
        <v>19</v>
      </c>
      <c r="H7" t="s">
        <v>15</v>
      </c>
      <c r="I7">
        <v>9999</v>
      </c>
      <c r="J7" s="4">
        <v>2134.7199999999998</v>
      </c>
      <c r="K7">
        <f>testesV100!$J$3</f>
        <v>2466.41</v>
      </c>
      <c r="L7" s="20">
        <f t="shared" si="0"/>
        <v>0.86551708758884371</v>
      </c>
    </row>
    <row r="8" spans="1:12">
      <c r="A8">
        <f t="shared" si="1"/>
        <v>505</v>
      </c>
      <c r="B8">
        <v>128</v>
      </c>
      <c r="C8">
        <v>64</v>
      </c>
      <c r="D8">
        <v>0</v>
      </c>
      <c r="E8">
        <v>0</v>
      </c>
      <c r="F8">
        <v>750</v>
      </c>
      <c r="G8" s="6" t="s">
        <v>19</v>
      </c>
      <c r="H8" t="s">
        <v>15</v>
      </c>
      <c r="I8">
        <v>9999</v>
      </c>
      <c r="J8" s="4">
        <v>2209.42</v>
      </c>
      <c r="K8">
        <f>testesV100!$J$3</f>
        <v>2466.41</v>
      </c>
      <c r="L8" s="20">
        <f t="shared" si="0"/>
        <v>0.89580402285102645</v>
      </c>
    </row>
    <row r="9" spans="1:12">
      <c r="A9">
        <f t="shared" si="1"/>
        <v>506</v>
      </c>
      <c r="B9">
        <v>128</v>
      </c>
      <c r="C9">
        <v>64</v>
      </c>
      <c r="D9">
        <v>0</v>
      </c>
      <c r="E9">
        <v>0</v>
      </c>
      <c r="F9">
        <v>1000</v>
      </c>
      <c r="G9" s="6" t="s">
        <v>19</v>
      </c>
      <c r="H9" t="s">
        <v>15</v>
      </c>
      <c r="I9">
        <v>9999</v>
      </c>
      <c r="J9" s="4">
        <v>2278.69</v>
      </c>
      <c r="K9">
        <f>testesV100!$J$3</f>
        <v>2466.41</v>
      </c>
      <c r="L9" s="20">
        <f t="shared" si="0"/>
        <v>0.92388937767848822</v>
      </c>
    </row>
    <row r="10" spans="1:12">
      <c r="A10" s="5">
        <f t="shared" si="1"/>
        <v>507</v>
      </c>
      <c r="B10" s="2">
        <v>128</v>
      </c>
      <c r="C10" s="2">
        <v>64</v>
      </c>
      <c r="D10" s="2">
        <v>0</v>
      </c>
      <c r="E10" s="2">
        <v>0</v>
      </c>
      <c r="F10" s="2">
        <v>2500</v>
      </c>
      <c r="G10" s="6" t="s">
        <v>19</v>
      </c>
      <c r="H10" s="2" t="s">
        <v>15</v>
      </c>
      <c r="I10" s="6">
        <v>19999</v>
      </c>
      <c r="J10" s="4">
        <v>2391.35</v>
      </c>
      <c r="K10">
        <f>testesV100!$J$3</f>
        <v>2466.41</v>
      </c>
      <c r="L10" s="20">
        <f t="shared" si="0"/>
        <v>0.96956710360402365</v>
      </c>
    </row>
    <row r="11" spans="1:12">
      <c r="A11" s="5">
        <f t="shared" si="1"/>
        <v>508</v>
      </c>
      <c r="B11" s="2">
        <v>128</v>
      </c>
      <c r="C11" s="2">
        <v>64</v>
      </c>
      <c r="D11" s="2">
        <v>0</v>
      </c>
      <c r="E11" s="2">
        <v>0</v>
      </c>
      <c r="F11" s="2">
        <v>5000</v>
      </c>
      <c r="G11" s="6" t="s">
        <v>19</v>
      </c>
      <c r="H11" s="2" t="s">
        <v>15</v>
      </c>
      <c r="I11" s="6">
        <v>19999</v>
      </c>
      <c r="K11">
        <f>testesV100!$J$3</f>
        <v>2466.41</v>
      </c>
      <c r="L11" s="20">
        <f t="shared" si="0"/>
        <v>0</v>
      </c>
    </row>
    <row r="12" spans="1:12">
      <c r="A12" s="5">
        <f t="shared" si="1"/>
        <v>509</v>
      </c>
      <c r="B12" s="2">
        <v>128</v>
      </c>
      <c r="C12" s="2">
        <v>64</v>
      </c>
      <c r="D12" s="2">
        <v>0</v>
      </c>
      <c r="E12" s="2">
        <v>0</v>
      </c>
      <c r="F12" s="6">
        <v>10000</v>
      </c>
      <c r="G12" s="6" t="s">
        <v>19</v>
      </c>
      <c r="H12" s="2" t="s">
        <v>15</v>
      </c>
      <c r="I12" s="6">
        <v>19999</v>
      </c>
      <c r="K12">
        <f>testesV100!$J$3</f>
        <v>2466.41</v>
      </c>
      <c r="L12" s="20">
        <f t="shared" si="0"/>
        <v>0</v>
      </c>
    </row>
    <row r="13" spans="1:12">
      <c r="A13">
        <f t="shared" si="1"/>
        <v>510</v>
      </c>
      <c r="B13">
        <v>32</v>
      </c>
      <c r="C13">
        <v>32</v>
      </c>
      <c r="D13">
        <v>0</v>
      </c>
      <c r="E13">
        <v>0</v>
      </c>
      <c r="F13">
        <v>10</v>
      </c>
      <c r="G13" s="6" t="s">
        <v>19</v>
      </c>
      <c r="H13" t="s">
        <v>15</v>
      </c>
      <c r="I13">
        <v>9999</v>
      </c>
      <c r="J13" s="4">
        <v>138.07</v>
      </c>
      <c r="K13">
        <f>testesV100!$J$5</f>
        <v>3420.76</v>
      </c>
      <c r="L13" s="20">
        <f t="shared" si="0"/>
        <v>4.0362375612436996E-2</v>
      </c>
    </row>
    <row r="14" spans="1:12">
      <c r="A14">
        <f t="shared" si="1"/>
        <v>511</v>
      </c>
      <c r="B14">
        <v>32</v>
      </c>
      <c r="C14">
        <v>32</v>
      </c>
      <c r="D14">
        <v>0</v>
      </c>
      <c r="E14">
        <v>0</v>
      </c>
      <c r="F14">
        <v>50</v>
      </c>
      <c r="G14" s="6" t="s">
        <v>19</v>
      </c>
      <c r="H14" t="s">
        <v>15</v>
      </c>
      <c r="I14">
        <v>9999</v>
      </c>
      <c r="J14" s="4">
        <v>671.5</v>
      </c>
      <c r="K14">
        <f>testesV100!$J$5</f>
        <v>3420.76</v>
      </c>
      <c r="L14" s="20">
        <f t="shared" si="0"/>
        <v>0.19630140670494275</v>
      </c>
    </row>
    <row r="15" spans="1:12">
      <c r="A15">
        <f t="shared" si="1"/>
        <v>512</v>
      </c>
      <c r="B15">
        <v>32</v>
      </c>
      <c r="C15">
        <v>32</v>
      </c>
      <c r="D15">
        <v>0</v>
      </c>
      <c r="E15">
        <v>0</v>
      </c>
      <c r="F15">
        <v>100</v>
      </c>
      <c r="G15" s="6" t="s">
        <v>19</v>
      </c>
      <c r="H15" t="s">
        <v>15</v>
      </c>
      <c r="I15">
        <v>9999</v>
      </c>
      <c r="J15" s="4">
        <v>1111.6600000000001</v>
      </c>
      <c r="K15">
        <f>testesV100!$J$5</f>
        <v>3420.76</v>
      </c>
      <c r="L15" s="20">
        <f t="shared" si="0"/>
        <v>0.32497456705527428</v>
      </c>
    </row>
    <row r="16" spans="1:12">
      <c r="A16">
        <f t="shared" si="1"/>
        <v>513</v>
      </c>
      <c r="B16">
        <v>32</v>
      </c>
      <c r="C16">
        <v>32</v>
      </c>
      <c r="D16">
        <v>0</v>
      </c>
      <c r="E16">
        <v>0</v>
      </c>
      <c r="F16">
        <v>250</v>
      </c>
      <c r="G16" s="6" t="s">
        <v>19</v>
      </c>
      <c r="H16" t="s">
        <v>15</v>
      </c>
      <c r="I16">
        <v>9999</v>
      </c>
      <c r="J16" s="4">
        <v>1930.32</v>
      </c>
      <c r="K16">
        <f>testesV100!$J$5</f>
        <v>3420.76</v>
      </c>
      <c r="L16" s="20">
        <f t="shared" si="0"/>
        <v>0.56429565359744616</v>
      </c>
    </row>
    <row r="17" spans="1:12">
      <c r="A17">
        <f t="shared" si="1"/>
        <v>514</v>
      </c>
      <c r="B17">
        <v>32</v>
      </c>
      <c r="C17">
        <v>32</v>
      </c>
      <c r="D17">
        <v>0</v>
      </c>
      <c r="E17">
        <v>0</v>
      </c>
      <c r="F17">
        <v>500</v>
      </c>
      <c r="G17" s="6" t="s">
        <v>19</v>
      </c>
      <c r="H17" t="s">
        <v>15</v>
      </c>
      <c r="I17">
        <v>9999</v>
      </c>
      <c r="J17" s="4">
        <v>2463.63</v>
      </c>
      <c r="K17">
        <f>testesV100!$J$5</f>
        <v>3420.76</v>
      </c>
      <c r="L17" s="20">
        <f t="shared" si="0"/>
        <v>0.72019960476619227</v>
      </c>
    </row>
    <row r="18" spans="1:12">
      <c r="A18">
        <f t="shared" si="1"/>
        <v>515</v>
      </c>
      <c r="B18">
        <v>32</v>
      </c>
      <c r="C18">
        <v>32</v>
      </c>
      <c r="D18">
        <v>0</v>
      </c>
      <c r="E18">
        <v>0</v>
      </c>
      <c r="F18">
        <v>750</v>
      </c>
      <c r="G18" s="6" t="s">
        <v>19</v>
      </c>
      <c r="H18" t="s">
        <v>15</v>
      </c>
      <c r="I18">
        <v>9999</v>
      </c>
      <c r="J18" s="4">
        <v>2666.62</v>
      </c>
      <c r="K18">
        <f>testesV100!$J$5</f>
        <v>3420.76</v>
      </c>
      <c r="L18" s="20">
        <f t="shared" si="0"/>
        <v>0.77954021913259031</v>
      </c>
    </row>
    <row r="19" spans="1:12">
      <c r="A19">
        <f t="shared" si="1"/>
        <v>516</v>
      </c>
      <c r="B19">
        <v>32</v>
      </c>
      <c r="C19">
        <v>32</v>
      </c>
      <c r="D19">
        <v>0</v>
      </c>
      <c r="E19">
        <v>0</v>
      </c>
      <c r="F19">
        <v>1000</v>
      </c>
      <c r="G19" s="6" t="s">
        <v>19</v>
      </c>
      <c r="H19" t="s">
        <v>15</v>
      </c>
      <c r="I19">
        <v>9999</v>
      </c>
      <c r="J19" s="4">
        <v>2968.14</v>
      </c>
      <c r="K19">
        <f>testesV100!$J$5</f>
        <v>3420.76</v>
      </c>
      <c r="L19" s="20">
        <f t="shared" si="0"/>
        <v>0.86768437423262657</v>
      </c>
    </row>
    <row r="20" spans="1:12">
      <c r="A20" s="5">
        <f t="shared" si="1"/>
        <v>517</v>
      </c>
      <c r="B20" s="2">
        <v>32</v>
      </c>
      <c r="C20" s="2">
        <v>32</v>
      </c>
      <c r="D20" s="2">
        <v>0</v>
      </c>
      <c r="E20" s="2">
        <v>0</v>
      </c>
      <c r="F20" s="2">
        <v>2500</v>
      </c>
      <c r="G20" s="6" t="s">
        <v>19</v>
      </c>
      <c r="H20" s="2" t="s">
        <v>15</v>
      </c>
      <c r="I20" s="6">
        <v>19999</v>
      </c>
      <c r="J20" s="4">
        <v>3340.96</v>
      </c>
      <c r="K20">
        <f>testesV100!$J$5</f>
        <v>3420.76</v>
      </c>
      <c r="L20" s="20">
        <f t="shared" si="0"/>
        <v>0.97667185069984441</v>
      </c>
    </row>
    <row r="21" spans="1:12">
      <c r="A21" s="5">
        <f t="shared" si="1"/>
        <v>518</v>
      </c>
      <c r="B21" s="2">
        <v>32</v>
      </c>
      <c r="C21" s="2">
        <v>32</v>
      </c>
      <c r="D21" s="2">
        <v>0</v>
      </c>
      <c r="E21" s="2">
        <v>0</v>
      </c>
      <c r="F21" s="2">
        <v>5000</v>
      </c>
      <c r="G21" s="6" t="s">
        <v>19</v>
      </c>
      <c r="H21" s="2" t="s">
        <v>15</v>
      </c>
      <c r="I21" s="6">
        <v>19999</v>
      </c>
      <c r="K21">
        <f>testesV100!$J$5</f>
        <v>3420.76</v>
      </c>
      <c r="L21" s="20">
        <f t="shared" si="0"/>
        <v>0</v>
      </c>
    </row>
    <row r="22" spans="1:12" ht="15.75" customHeight="1">
      <c r="A22" s="5">
        <f t="shared" si="1"/>
        <v>519</v>
      </c>
      <c r="B22" s="2">
        <v>32</v>
      </c>
      <c r="C22" s="2">
        <v>32</v>
      </c>
      <c r="D22" s="2">
        <v>0</v>
      </c>
      <c r="E22" s="2">
        <v>0</v>
      </c>
      <c r="F22" s="6">
        <v>10000</v>
      </c>
      <c r="G22" s="6" t="s">
        <v>19</v>
      </c>
      <c r="H22" s="2" t="s">
        <v>15</v>
      </c>
      <c r="I22" s="6">
        <v>19999</v>
      </c>
      <c r="K22">
        <f>testesV100!$J$5</f>
        <v>3420.76</v>
      </c>
      <c r="L22" s="20">
        <f t="shared" si="0"/>
        <v>0</v>
      </c>
    </row>
    <row r="23" spans="1:12" ht="15.75" customHeight="1"/>
    <row r="24" spans="1:12" ht="15.75" customHeight="1"/>
    <row r="25" spans="1:12" ht="15.75" customHeight="1"/>
    <row r="26" spans="1:12" ht="15.75" customHeight="1"/>
    <row r="27" spans="1:12" ht="15.75" customHeight="1"/>
    <row r="28" spans="1:12" ht="15.75" customHeight="1"/>
    <row r="29" spans="1:12" ht="15.75" customHeight="1"/>
    <row r="30" spans="1:12" ht="15.75" customHeight="1"/>
    <row r="31" spans="1:12" ht="15.75" customHeight="1"/>
    <row r="32" spans="1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testes</vt:lpstr>
      <vt:lpstr>testesP100</vt:lpstr>
      <vt:lpstr>testesV100</vt:lpstr>
      <vt:lpstr>testesResiduo</vt:lpstr>
      <vt:lpstr>testesResiduoP100</vt:lpstr>
      <vt:lpstr>testesResiduoV100</vt:lpstr>
      <vt:lpstr>testesSalvar</vt:lpstr>
      <vt:lpstr>testesSalvarP100</vt:lpstr>
      <vt:lpstr>testesSalvarV100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Waine Junior</cp:lastModifiedBy>
  <dcterms:modified xsi:type="dcterms:W3CDTF">2019-07-15T19:42:10Z</dcterms:modified>
</cp:coreProperties>
</file>