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887" documentId="13_ncr:1_{4B344DBD-1F4D-44E6-A3D1-D7B153ABBCC4}" xr6:coauthVersionLast="47" xr6:coauthVersionMax="47" xr10:uidLastSave="{ABDCC7B4-9133-45E6-B266-006C15CCD207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0" i="71" l="1"/>
  <c r="Z129" i="60"/>
  <c r="Z128" i="60"/>
  <c r="Z127" i="60"/>
  <c r="Z126" i="60"/>
  <c r="Z125" i="60"/>
  <c r="Z124" i="60"/>
  <c r="Z123" i="60"/>
  <c r="Z122" i="60"/>
  <c r="Z121" i="60"/>
  <c r="Z120" i="60"/>
  <c r="Z119" i="60"/>
  <c r="Z118" i="60"/>
  <c r="Z117" i="60"/>
  <c r="Z116" i="60"/>
  <c r="Z115" i="60"/>
  <c r="Z114" i="60"/>
  <c r="Z113" i="60"/>
  <c r="Z112" i="60"/>
  <c r="Z111" i="60"/>
  <c r="Z110" i="60"/>
  <c r="Z109" i="60"/>
  <c r="Z108" i="60"/>
  <c r="Z107" i="60"/>
  <c r="Z106" i="60"/>
  <c r="Z105" i="60"/>
  <c r="Z104" i="60"/>
  <c r="Z103" i="60"/>
  <c r="Z102" i="60"/>
  <c r="Z101" i="60"/>
  <c r="Z100" i="60"/>
  <c r="Z99" i="60"/>
  <c r="Z98" i="60"/>
  <c r="Z97" i="60"/>
  <c r="Z96" i="60"/>
  <c r="Z95" i="60"/>
  <c r="Z94" i="60"/>
  <c r="Z93" i="60"/>
  <c r="Z92" i="60"/>
  <c r="Z91" i="60"/>
  <c r="Z90" i="60"/>
  <c r="Z89" i="60"/>
  <c r="Z88" i="60"/>
  <c r="Z87" i="60"/>
  <c r="Z86" i="60"/>
  <c r="Z85" i="60"/>
  <c r="Z84" i="60"/>
  <c r="Z83" i="60"/>
  <c r="Z82" i="60"/>
  <c r="Z81" i="60"/>
  <c r="Z80" i="60"/>
  <c r="Z79" i="60"/>
  <c r="Z78" i="60"/>
  <c r="Z77" i="60"/>
  <c r="Z76" i="60"/>
  <c r="Z75" i="60"/>
  <c r="Z74" i="60"/>
  <c r="Z73" i="60"/>
  <c r="Z72" i="60"/>
  <c r="Z71" i="60"/>
  <c r="Z70" i="60"/>
  <c r="Z69" i="60"/>
  <c r="Z68" i="60"/>
  <c r="Z67" i="60"/>
  <c r="Z66" i="60"/>
  <c r="Z65" i="60"/>
  <c r="Z64" i="60"/>
  <c r="Z63" i="60"/>
  <c r="Z62" i="60"/>
  <c r="Z61" i="60"/>
  <c r="Z60" i="60"/>
  <c r="Z59" i="60"/>
  <c r="Z58" i="60"/>
  <c r="Z57" i="60"/>
  <c r="Z56" i="60"/>
  <c r="Z55" i="60"/>
  <c r="Z54" i="60"/>
  <c r="Z53" i="60"/>
  <c r="Z52" i="60"/>
  <c r="Z51" i="60"/>
  <c r="Z50" i="60"/>
  <c r="Z49" i="60"/>
  <c r="Z48" i="60"/>
  <c r="Z47" i="60"/>
  <c r="Z46" i="60"/>
  <c r="Z45" i="60"/>
  <c r="Z44" i="60"/>
  <c r="Z43" i="60"/>
  <c r="Z42" i="60"/>
  <c r="Z41" i="60"/>
  <c r="Z40" i="60"/>
  <c r="Z39" i="60"/>
  <c r="Z38" i="60"/>
  <c r="Z37" i="60"/>
  <c r="Z36" i="60"/>
  <c r="Z35" i="60"/>
  <c r="Z34" i="60"/>
  <c r="Z33" i="60"/>
  <c r="Z32" i="60"/>
  <c r="Z31" i="60"/>
  <c r="Z30" i="60"/>
  <c r="Z29" i="60"/>
  <c r="Z28" i="60"/>
  <c r="Z27" i="60"/>
  <c r="Z26" i="60"/>
  <c r="Z25" i="60"/>
  <c r="Z24" i="60"/>
  <c r="Z23" i="60"/>
  <c r="Z22" i="60"/>
  <c r="Z21" i="60"/>
  <c r="Z20" i="60"/>
  <c r="Z19" i="60"/>
  <c r="Z18" i="60"/>
  <c r="Z17" i="60"/>
  <c r="Z16" i="60"/>
  <c r="Z15" i="60"/>
  <c r="Z14" i="60"/>
  <c r="Z13" i="60"/>
  <c r="Z12" i="60"/>
  <c r="Z11" i="60"/>
  <c r="Z10" i="60"/>
  <c r="Z129" i="59"/>
  <c r="Z128" i="59"/>
  <c r="Z127" i="59"/>
  <c r="Z126" i="59"/>
  <c r="Z125" i="59"/>
  <c r="Z124" i="59"/>
  <c r="Z123" i="59"/>
  <c r="Z122" i="59"/>
  <c r="Z121" i="59"/>
  <c r="Z120" i="59"/>
  <c r="Z119" i="59"/>
  <c r="Z118" i="59"/>
  <c r="Z117" i="59"/>
  <c r="Z116" i="59"/>
  <c r="Z115" i="59"/>
  <c r="Z114" i="59"/>
  <c r="Z113" i="59"/>
  <c r="Z112" i="59"/>
  <c r="Z111" i="59"/>
  <c r="Z110" i="59"/>
  <c r="Z109" i="59"/>
  <c r="Z108" i="59"/>
  <c r="Z107" i="59"/>
  <c r="Z106" i="59"/>
  <c r="Z105" i="59"/>
  <c r="Z104" i="59"/>
  <c r="Z103" i="59"/>
  <c r="Z102" i="59"/>
  <c r="Z101" i="59"/>
  <c r="Z100" i="59"/>
  <c r="Z99" i="59"/>
  <c r="Z98" i="59"/>
  <c r="Z97" i="59"/>
  <c r="Z96" i="59"/>
  <c r="Z95" i="59"/>
  <c r="Z94" i="59"/>
  <c r="Z93" i="59"/>
  <c r="Z92" i="59"/>
  <c r="Z91" i="59"/>
  <c r="Z90" i="59"/>
  <c r="Z89" i="59"/>
  <c r="Z88" i="59"/>
  <c r="Z87" i="59"/>
  <c r="Z86" i="59"/>
  <c r="Z85" i="59"/>
  <c r="Z84" i="59"/>
  <c r="Z83" i="59"/>
  <c r="Z82" i="59"/>
  <c r="Z81" i="59"/>
  <c r="Z80" i="59"/>
  <c r="Z79" i="59"/>
  <c r="Z78" i="59"/>
  <c r="Z77" i="59"/>
  <c r="Z76" i="59"/>
  <c r="Z75" i="59"/>
  <c r="Z74" i="59"/>
  <c r="Z73" i="59"/>
  <c r="Z72" i="59"/>
  <c r="Z71" i="59"/>
  <c r="Z70" i="59"/>
  <c r="Z69" i="59"/>
  <c r="Z68" i="59"/>
  <c r="Z67" i="59"/>
  <c r="Z66" i="59"/>
  <c r="Z65" i="59"/>
  <c r="Z64" i="59"/>
  <c r="Z63" i="59"/>
  <c r="Z62" i="59"/>
  <c r="Z61" i="59"/>
  <c r="Z60" i="59"/>
  <c r="Z59" i="59"/>
  <c r="Z58" i="59"/>
  <c r="Z57" i="59"/>
  <c r="Z56" i="59"/>
  <c r="Z55" i="59"/>
  <c r="Z54" i="59"/>
  <c r="Z53" i="59"/>
  <c r="Z52" i="59"/>
  <c r="Z51" i="59"/>
  <c r="Z50" i="59"/>
  <c r="Z49" i="59"/>
  <c r="Z48" i="59"/>
  <c r="Z47" i="59"/>
  <c r="Z46" i="59"/>
  <c r="Z45" i="59"/>
  <c r="Z44" i="59"/>
  <c r="Z43" i="59"/>
  <c r="Z42" i="59"/>
  <c r="Z41" i="59"/>
  <c r="Z40" i="59"/>
  <c r="Z39" i="59"/>
  <c r="Z38" i="59"/>
  <c r="Z37" i="59"/>
  <c r="Z36" i="59"/>
  <c r="Z35" i="59"/>
  <c r="Z34" i="59"/>
  <c r="Z33" i="59"/>
  <c r="Z32" i="59"/>
  <c r="Z31" i="59"/>
  <c r="Z30" i="59"/>
  <c r="Z29" i="59"/>
  <c r="Z28" i="59"/>
  <c r="Z27" i="59"/>
  <c r="Z26" i="59"/>
  <c r="Z25" i="59"/>
  <c r="Z24" i="59"/>
  <c r="Z23" i="59"/>
  <c r="Z22" i="59"/>
  <c r="Z21" i="59"/>
  <c r="Z20" i="59"/>
  <c r="Z19" i="59"/>
  <c r="Z18" i="59"/>
  <c r="Z17" i="59"/>
  <c r="Z16" i="59"/>
  <c r="Z15" i="59"/>
  <c r="Z14" i="59"/>
  <c r="Z13" i="59"/>
  <c r="Z12" i="59"/>
  <c r="Z11" i="59"/>
  <c r="Z10" i="59"/>
  <c r="Z129" i="53"/>
  <c r="Z128" i="53"/>
  <c r="Z127" i="53"/>
  <c r="Z126" i="53"/>
  <c r="Z125" i="53"/>
  <c r="Z124" i="53"/>
  <c r="Z123" i="53"/>
  <c r="Z122" i="53"/>
  <c r="Z121" i="53"/>
  <c r="Z120" i="53"/>
  <c r="Z119" i="53"/>
  <c r="Z118" i="53"/>
  <c r="Z117" i="53"/>
  <c r="Z116" i="53"/>
  <c r="Z115" i="53"/>
  <c r="Z114" i="53"/>
  <c r="Z113" i="53"/>
  <c r="Z112" i="53"/>
  <c r="Z111" i="53"/>
  <c r="Z110" i="53"/>
  <c r="Z109" i="53"/>
  <c r="Z108" i="53"/>
  <c r="Z107" i="53"/>
  <c r="Z106" i="53"/>
  <c r="Z105" i="53"/>
  <c r="Z104" i="53"/>
  <c r="Z103" i="53"/>
  <c r="Z102" i="53"/>
  <c r="Z101" i="53"/>
  <c r="Z100" i="53"/>
  <c r="Z99" i="53"/>
  <c r="Z98" i="53"/>
  <c r="Z97" i="53"/>
  <c r="Z96" i="53"/>
  <c r="Z95" i="53"/>
  <c r="Z94" i="53"/>
  <c r="Z93" i="53"/>
  <c r="Z92" i="53"/>
  <c r="Z91" i="53"/>
  <c r="Z90" i="53"/>
  <c r="Z89" i="53"/>
  <c r="Z88" i="53"/>
  <c r="Z87" i="53"/>
  <c r="Z86" i="53"/>
  <c r="Z85" i="53"/>
  <c r="Z84" i="53"/>
  <c r="Z83" i="53"/>
  <c r="Z82" i="53"/>
  <c r="Z81" i="53"/>
  <c r="Z80" i="53"/>
  <c r="Z79" i="53"/>
  <c r="Z78" i="53"/>
  <c r="Z77" i="53"/>
  <c r="Z76" i="53"/>
  <c r="Z75" i="53"/>
  <c r="Z74" i="53"/>
  <c r="Z73" i="53"/>
  <c r="Z72" i="53"/>
  <c r="Z71" i="53"/>
  <c r="Z70" i="53"/>
  <c r="Z69" i="53"/>
  <c r="Z68" i="53"/>
  <c r="Z67" i="53"/>
  <c r="Z66" i="53"/>
  <c r="Z65" i="53"/>
  <c r="Z64" i="53"/>
  <c r="Z63" i="53"/>
  <c r="Z62" i="53"/>
  <c r="Z61" i="53"/>
  <c r="Z60" i="53"/>
  <c r="Z59" i="53"/>
  <c r="Z58" i="53"/>
  <c r="Z57" i="53"/>
  <c r="Z56" i="53"/>
  <c r="Z55" i="53"/>
  <c r="Z54" i="53"/>
  <c r="Z53" i="53"/>
  <c r="Z52" i="53"/>
  <c r="Z51" i="53"/>
  <c r="Z50" i="53"/>
  <c r="Z49" i="53"/>
  <c r="Z48" i="53"/>
  <c r="Z47" i="53"/>
  <c r="Z46" i="53"/>
  <c r="Z45" i="53"/>
  <c r="Z44" i="53"/>
  <c r="Z43" i="53"/>
  <c r="Z42" i="53"/>
  <c r="Z41" i="53"/>
  <c r="Z40" i="53"/>
  <c r="Z39" i="53"/>
  <c r="Z38" i="53"/>
  <c r="Z37" i="53"/>
  <c r="Z36" i="53"/>
  <c r="Z35" i="53"/>
  <c r="Z34" i="53"/>
  <c r="Z33" i="53"/>
  <c r="Z32" i="53"/>
  <c r="Z31" i="53"/>
  <c r="Z30" i="53"/>
  <c r="Z29" i="53"/>
  <c r="Z28" i="53"/>
  <c r="Z27" i="53"/>
  <c r="Z26" i="53"/>
  <c r="Z25" i="53"/>
  <c r="Z24" i="53"/>
  <c r="Z23" i="53"/>
  <c r="Z22" i="53"/>
  <c r="Z21" i="53"/>
  <c r="Z20" i="53"/>
  <c r="Z19" i="53"/>
  <c r="Z18" i="53"/>
  <c r="Z17" i="53"/>
  <c r="Z16" i="53"/>
  <c r="Z15" i="53"/>
  <c r="Z14" i="53"/>
  <c r="Z13" i="53"/>
  <c r="Z12" i="53"/>
  <c r="Z11" i="53"/>
  <c r="Z10" i="53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1" i="16"/>
  <c r="Z10" i="16"/>
  <c r="Z10" i="54" l="1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70" i="3"/>
  <c r="Z129" i="56"/>
  <c r="Z128" i="56"/>
  <c r="Z127" i="56"/>
  <c r="Z126" i="56"/>
  <c r="Z125" i="56"/>
  <c r="Z124" i="56"/>
  <c r="Z123" i="56"/>
  <c r="Z122" i="56"/>
  <c r="Z121" i="56"/>
  <c r="Z120" i="56"/>
  <c r="Z119" i="56"/>
  <c r="Z118" i="56"/>
  <c r="Z117" i="56"/>
  <c r="Z116" i="56"/>
  <c r="Z115" i="56"/>
  <c r="Z114" i="56"/>
  <c r="Z113" i="56"/>
  <c r="Z112" i="56"/>
  <c r="Z111" i="56"/>
  <c r="Z110" i="56"/>
  <c r="Z109" i="56"/>
  <c r="Z108" i="56"/>
  <c r="Z107" i="56"/>
  <c r="Z106" i="56"/>
  <c r="Z105" i="56"/>
  <c r="Z104" i="56"/>
  <c r="Z103" i="56"/>
  <c r="Z102" i="56"/>
  <c r="Z101" i="56"/>
  <c r="Z100" i="56"/>
  <c r="Z99" i="56"/>
  <c r="Z98" i="56"/>
  <c r="Z97" i="56"/>
  <c r="Z96" i="56"/>
  <c r="Z95" i="56"/>
  <c r="Z94" i="56"/>
  <c r="Z93" i="56"/>
  <c r="Z92" i="56"/>
  <c r="Z91" i="56"/>
  <c r="Z90" i="56"/>
  <c r="Z89" i="56"/>
  <c r="Z88" i="56"/>
  <c r="Z87" i="56"/>
  <c r="Z86" i="56"/>
  <c r="Z85" i="56"/>
  <c r="Z84" i="56"/>
  <c r="Z83" i="56"/>
  <c r="Z82" i="56"/>
  <c r="Z81" i="56"/>
  <c r="Z80" i="56"/>
  <c r="Z79" i="56"/>
  <c r="Z78" i="56"/>
  <c r="Z77" i="56"/>
  <c r="Z76" i="56"/>
  <c r="Z75" i="56"/>
  <c r="Z74" i="56"/>
  <c r="Z73" i="56"/>
  <c r="Z72" i="56"/>
  <c r="Z71" i="56"/>
  <c r="Z70" i="56"/>
  <c r="Z69" i="56"/>
  <c r="Z68" i="56"/>
  <c r="Z67" i="56"/>
  <c r="Z66" i="56"/>
  <c r="Z65" i="56"/>
  <c r="Z64" i="56"/>
  <c r="Z63" i="56"/>
  <c r="Z62" i="56"/>
  <c r="Z61" i="56"/>
  <c r="Z60" i="56"/>
  <c r="Z59" i="56"/>
  <c r="Z58" i="56"/>
  <c r="Z57" i="56"/>
  <c r="Z56" i="56"/>
  <c r="Z55" i="56"/>
  <c r="Z54" i="56"/>
  <c r="Z53" i="56"/>
  <c r="Z52" i="56"/>
  <c r="Z51" i="56"/>
  <c r="Z50" i="56"/>
  <c r="Z49" i="56"/>
  <c r="Z48" i="56"/>
  <c r="Z47" i="56"/>
  <c r="Z46" i="56"/>
  <c r="Z45" i="56"/>
  <c r="Z44" i="56"/>
  <c r="Z43" i="56"/>
  <c r="Z42" i="56"/>
  <c r="Z41" i="56"/>
  <c r="Z40" i="56"/>
  <c r="Z39" i="56"/>
  <c r="Z38" i="56"/>
  <c r="Z37" i="56"/>
  <c r="Z36" i="56"/>
  <c r="Z35" i="56"/>
  <c r="Z34" i="56"/>
  <c r="Z33" i="56"/>
  <c r="Z32" i="56"/>
  <c r="Z31" i="56"/>
  <c r="Z30" i="56"/>
  <c r="Z29" i="56"/>
  <c r="Z28" i="56"/>
  <c r="Z27" i="56"/>
  <c r="Z26" i="56"/>
  <c r="Z25" i="56"/>
  <c r="Z24" i="56"/>
  <c r="Z23" i="56"/>
  <c r="Z22" i="56"/>
  <c r="Z21" i="56"/>
  <c r="Z20" i="56"/>
  <c r="Z19" i="56"/>
  <c r="Z18" i="56"/>
  <c r="Z17" i="56"/>
  <c r="Z16" i="56"/>
  <c r="Z15" i="56"/>
  <c r="Z14" i="56"/>
  <c r="Z13" i="56"/>
  <c r="Z12" i="56"/>
  <c r="Z11" i="56"/>
  <c r="Z10" i="56"/>
  <c r="Z129" i="58"/>
  <c r="Z128" i="58"/>
  <c r="Z127" i="58"/>
  <c r="Z126" i="58"/>
  <c r="Z125" i="58"/>
  <c r="Z124" i="58"/>
  <c r="Z123" i="58"/>
  <c r="Z122" i="58"/>
  <c r="Z121" i="58"/>
  <c r="Z120" i="58"/>
  <c r="Z119" i="58"/>
  <c r="Z118" i="58"/>
  <c r="Z117" i="58"/>
  <c r="Z116" i="58"/>
  <c r="Z115" i="58"/>
  <c r="Z114" i="58"/>
  <c r="Z113" i="58"/>
  <c r="Z112" i="58"/>
  <c r="Z111" i="58"/>
  <c r="Z110" i="58"/>
  <c r="Z109" i="58"/>
  <c r="Z108" i="58"/>
  <c r="Z107" i="58"/>
  <c r="Z106" i="58"/>
  <c r="Z105" i="58"/>
  <c r="Z104" i="58"/>
  <c r="Z103" i="58"/>
  <c r="Z102" i="58"/>
  <c r="Z101" i="58"/>
  <c r="Z100" i="58"/>
  <c r="Z99" i="58"/>
  <c r="Z98" i="58"/>
  <c r="Z97" i="58"/>
  <c r="Z96" i="58"/>
  <c r="Z95" i="58"/>
  <c r="Z94" i="58"/>
  <c r="Z93" i="58"/>
  <c r="Z92" i="58"/>
  <c r="Z91" i="58"/>
  <c r="Z90" i="58"/>
  <c r="Z89" i="58"/>
  <c r="Z88" i="58"/>
  <c r="Z87" i="58"/>
  <c r="Z86" i="58"/>
  <c r="Z85" i="58"/>
  <c r="Z84" i="58"/>
  <c r="Z83" i="58"/>
  <c r="Z82" i="58"/>
  <c r="Z81" i="58"/>
  <c r="Z80" i="58"/>
  <c r="Z79" i="58"/>
  <c r="Z78" i="58"/>
  <c r="Z77" i="58"/>
  <c r="Z76" i="58"/>
  <c r="Z75" i="58"/>
  <c r="Z74" i="58"/>
  <c r="Z73" i="58"/>
  <c r="Z72" i="58"/>
  <c r="Z71" i="58"/>
  <c r="Z70" i="58"/>
  <c r="Z69" i="58"/>
  <c r="Z68" i="58"/>
  <c r="Z67" i="58"/>
  <c r="Z66" i="58"/>
  <c r="Z65" i="58"/>
  <c r="Z64" i="58"/>
  <c r="Z63" i="58"/>
  <c r="Z62" i="58"/>
  <c r="Z61" i="58"/>
  <c r="Z60" i="58"/>
  <c r="Z59" i="58"/>
  <c r="Z58" i="58"/>
  <c r="Z57" i="58"/>
  <c r="Z56" i="58"/>
  <c r="Z55" i="58"/>
  <c r="Z54" i="58"/>
  <c r="Z53" i="58"/>
  <c r="Z52" i="58"/>
  <c r="Z51" i="58"/>
  <c r="Z50" i="58"/>
  <c r="Z49" i="58"/>
  <c r="Z48" i="58"/>
  <c r="Z47" i="58"/>
  <c r="Z46" i="58"/>
  <c r="Z45" i="58"/>
  <c r="Z44" i="58"/>
  <c r="Z43" i="58"/>
  <c r="Z42" i="58"/>
  <c r="Z41" i="58"/>
  <c r="Z40" i="58"/>
  <c r="Z39" i="58"/>
  <c r="Z38" i="58"/>
  <c r="Z37" i="58"/>
  <c r="Z36" i="58"/>
  <c r="Z35" i="58"/>
  <c r="Z34" i="58"/>
  <c r="Z33" i="58"/>
  <c r="Z32" i="58"/>
  <c r="Z31" i="58"/>
  <c r="Z30" i="58"/>
  <c r="Z29" i="58"/>
  <c r="Z28" i="58"/>
  <c r="Z27" i="58"/>
  <c r="Z26" i="58"/>
  <c r="Z25" i="58"/>
  <c r="Z24" i="58"/>
  <c r="Z23" i="58"/>
  <c r="Z22" i="58"/>
  <c r="Z21" i="58"/>
  <c r="Z20" i="58"/>
  <c r="Z19" i="58"/>
  <c r="Z18" i="58"/>
  <c r="Z17" i="58"/>
  <c r="Z16" i="58"/>
  <c r="Z15" i="58"/>
  <c r="Z14" i="58"/>
  <c r="Z13" i="58"/>
  <c r="Z12" i="58"/>
  <c r="Z11" i="58"/>
  <c r="Z10" i="58"/>
  <c r="Z129" i="57"/>
  <c r="Z128" i="57"/>
  <c r="Z127" i="57"/>
  <c r="Z126" i="57"/>
  <c r="Z125" i="57"/>
  <c r="Z124" i="57"/>
  <c r="Z123" i="57"/>
  <c r="Z122" i="57"/>
  <c r="Z121" i="57"/>
  <c r="Z120" i="57"/>
  <c r="Z119" i="57"/>
  <c r="Z118" i="57"/>
  <c r="Z117" i="57"/>
  <c r="Z116" i="57"/>
  <c r="Z115" i="57"/>
  <c r="Z114" i="57"/>
  <c r="Z113" i="57"/>
  <c r="Z112" i="57"/>
  <c r="Z111" i="57"/>
  <c r="Z110" i="57"/>
  <c r="Z109" i="57"/>
  <c r="Z108" i="57"/>
  <c r="Z107" i="57"/>
  <c r="Z106" i="57"/>
  <c r="Z105" i="57"/>
  <c r="Z104" i="57"/>
  <c r="Z103" i="57"/>
  <c r="Z102" i="57"/>
  <c r="Z101" i="57"/>
  <c r="Z100" i="57"/>
  <c r="Z99" i="57"/>
  <c r="Z98" i="57"/>
  <c r="Z97" i="57"/>
  <c r="Z96" i="57"/>
  <c r="Z95" i="57"/>
  <c r="Z94" i="57"/>
  <c r="Z93" i="57"/>
  <c r="Z92" i="57"/>
  <c r="Z91" i="57"/>
  <c r="Z90" i="57"/>
  <c r="Z89" i="57"/>
  <c r="Z88" i="57"/>
  <c r="Z87" i="57"/>
  <c r="Z86" i="57"/>
  <c r="Z85" i="57"/>
  <c r="Z84" i="57"/>
  <c r="Z83" i="57"/>
  <c r="Z82" i="57"/>
  <c r="Z81" i="57"/>
  <c r="Z80" i="57"/>
  <c r="Z79" i="57"/>
  <c r="Z78" i="57"/>
  <c r="Z77" i="57"/>
  <c r="Z76" i="57"/>
  <c r="Z75" i="57"/>
  <c r="Z74" i="57"/>
  <c r="Z73" i="57"/>
  <c r="Z72" i="57"/>
  <c r="Z71" i="57"/>
  <c r="Z70" i="57"/>
  <c r="Z69" i="57"/>
  <c r="Z68" i="57"/>
  <c r="Z67" i="57"/>
  <c r="Z66" i="57"/>
  <c r="Z65" i="57"/>
  <c r="Z64" i="57"/>
  <c r="Z63" i="57"/>
  <c r="Z62" i="57"/>
  <c r="Z61" i="57"/>
  <c r="Z60" i="57"/>
  <c r="Z59" i="57"/>
  <c r="Z58" i="57"/>
  <c r="Z57" i="57"/>
  <c r="Z56" i="57"/>
  <c r="Z55" i="57"/>
  <c r="Z54" i="57"/>
  <c r="Z53" i="57"/>
  <c r="Z52" i="57"/>
  <c r="Z51" i="57"/>
  <c r="Z50" i="57"/>
  <c r="Z49" i="57"/>
  <c r="Z48" i="57"/>
  <c r="Z47" i="57"/>
  <c r="Z46" i="57"/>
  <c r="Z45" i="57"/>
  <c r="Z44" i="57"/>
  <c r="Z43" i="57"/>
  <c r="Z42" i="57"/>
  <c r="Z41" i="57"/>
  <c r="Z40" i="57"/>
  <c r="Z39" i="57"/>
  <c r="Z38" i="57"/>
  <c r="Z37" i="57"/>
  <c r="Z36" i="57"/>
  <c r="Z35" i="57"/>
  <c r="Z34" i="57"/>
  <c r="Z33" i="57"/>
  <c r="Z32" i="57"/>
  <c r="Z31" i="57"/>
  <c r="Z30" i="57"/>
  <c r="Z29" i="57"/>
  <c r="Z28" i="57"/>
  <c r="Z27" i="57"/>
  <c r="Z26" i="57"/>
  <c r="Z25" i="57"/>
  <c r="Z24" i="57"/>
  <c r="Z23" i="57"/>
  <c r="Z22" i="57"/>
  <c r="Z21" i="57"/>
  <c r="Z20" i="57"/>
  <c r="Z19" i="57"/>
  <c r="Z18" i="57"/>
  <c r="Z17" i="57"/>
  <c r="Z16" i="57"/>
  <c r="Z15" i="57"/>
  <c r="Z14" i="57"/>
  <c r="Z13" i="57"/>
  <c r="Z12" i="57"/>
  <c r="Z11" i="57"/>
  <c r="Z10" i="57"/>
  <c r="Z125" i="68" l="1"/>
  <c r="Z127" i="66"/>
  <c r="Z126" i="65"/>
  <c r="Z125" i="64"/>
  <c r="AA21" i="2"/>
  <c r="Z68" i="30" l="1"/>
  <c r="Z122" i="67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1" i="7" l="1"/>
  <c r="AA28" i="7"/>
  <c r="AA27" i="7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11" i="54" l="1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<sst xmlns="http://schemas.openxmlformats.org/spreadsheetml/2006/main" count="5259" uniqueCount="1694">
  <si>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</si>
  <si>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</si>
  <si>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</si>
  <si>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</si>
  <si>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</si>
  <si>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</si>
  <si>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</si>
  <si>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</si>
  <si>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</si>
  <si>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</si>
  <si>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</si>
  <si>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</si>
  <si>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</si>
  <si>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</si>
  <si>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</si>
  <si>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</si>
  <si>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</si>
  <si>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</si>
  <si>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</si>
  <si>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</si>
  <si>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</si>
  <si>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</si>
  <si>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</si>
  <si>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</si>
  <si>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</si>
  <si>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</si>
  <si>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</si>
  <si>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</si>
  <si>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</si>
  <si>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</si>
  <si>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</si>
  <si>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</si>
  <si>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</si>
  <si>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</si>
  <si>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</si>
  <si>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</si>
  <si>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</si>
  <si>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</si>
  <si>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</si>
  <si>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</si>
  <si>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</si>
  <si>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</si>
  <si>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</si>
  <si>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</si>
  <si>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</si>
  <si>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</si>
  <si>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</si>
  <si>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</si>
  <si>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</si>
  <si>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</si>
  <si>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</si>
  <si>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</si>
  <si>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</si>
  <si>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</si>
  <si>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</si>
  <si>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</si>
  <si>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</si>
  <si>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</si>
  <si>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</si>
  <si>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</si>
  <si>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</si>
  <si>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</si>
  <si>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</si>
  <si>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</si>
  <si>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</si>
  <si>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</si>
  <si>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</si>
  <si>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</si>
  <si>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</si>
  <si>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</si>
  <si>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</si>
  <si>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</si>
  <si>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</si>
  <si>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</si>
  <si>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</si>
  <si>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</si>
  <si>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</si>
  <si>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</si>
  <si>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</si>
  <si>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</si>
  <si>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</si>
  <si>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</si>
  <si>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</si>
  <si>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</si>
  <si>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</si>
  <si>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</si>
  <si>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</si>
  <si>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</si>
  <si>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</si>
  <si>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</si>
  <si>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</si>
  <si>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</si>
  <si>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</si>
  <si>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</si>
  <si>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</si>
  <si>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</si>
  <si>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</si>
  <si>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</si>
  <si>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</si>
  <si>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</si>
  <si>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</si>
  <si>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</si>
  <si>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</si>
  <si>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</si>
  <si>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</si>
  <si>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</si>
  <si>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</si>
  <si>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</si>
  <si>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</si>
  <si>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</si>
  <si>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</si>
  <si>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</si>
  <si>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</si>
  <si>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</si>
  <si>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</si>
  <si>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</si>
  <si>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</si>
  <si>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</si>
  <si>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</si>
  <si>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</si>
  <si>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</si>
  <si>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</si>
  <si>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</si>
  <si>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</si>
  <si>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</si>
  <si>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</si>
  <si>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</si>
  <si>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</si>
  <si>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</si>
  <si>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</si>
  <si>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</si>
  <si>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</si>
  <si>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</si>
  <si>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</si>
  <si>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</si>
  <si>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</si>
  <si>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</si>
  <si>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</si>
  <si>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</si>
  <si>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</si>
  <si>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</si>
  <si>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</si>
  <si>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</si>
  <si>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</si>
  <si>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</si>
  <si>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</si>
  <si>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</si>
  <si>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</si>
  <si>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</si>
  <si>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</si>
  <si>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</si>
  <si>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</si>
  <si>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</si>
  <si>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</si>
  <si>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</si>
  <si>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</si>
  <si>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</si>
  <si>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</si>
  <si>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</si>
  <si>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</si>
  <si>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</si>
  <si>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</si>
  <si>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</si>
  <si>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</si>
  <si>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</si>
  <si>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</si>
  <si>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</si>
  <si>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</si>
  <si>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</si>
  <si>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</si>
  <si>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</si>
  <si>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</si>
  <si>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</si>
  <si>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</si>
  <si>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</si>
  <si>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</si>
  <si>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</si>
  <si>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</si>
  <si>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</si>
  <si>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</si>
  <si>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</si>
  <si>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</si>
  <si>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</si>
  <si>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</si>
  <si>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</si>
  <si>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</si>
  <si>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</si>
  <si>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</si>
  <si>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</si>
  <si>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</si>
  <si>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</si>
  <si>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</si>
  <si>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</si>
  <si>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</si>
  <si>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</si>
  <si>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</si>
  <si>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</si>
  <si>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</si>
  <si>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</si>
  <si>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</si>
  <si>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</si>
  <si>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</si>
  <si>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</si>
  <si>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</si>
  <si>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</si>
  <si>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</si>
  <si>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</si>
  <si>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</si>
  <si>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</si>
  <si>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</si>
  <si>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</si>
  <si>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</si>
  <si>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</si>
  <si>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</si>
  <si>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</si>
  <si>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</si>
  <si>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</si>
  <si>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</si>
  <si>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</si>
  <si>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</si>
  <si>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</si>
  <si>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</si>
  <si>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</si>
  <si>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</si>
  <si>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</si>
  <si>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</si>
  <si>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</si>
  <si>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</si>
  <si>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</si>
  <si>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</si>
  <si>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</si>
  <si>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</si>
  <si>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</si>
  <si>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</si>
  <si>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</si>
  <si>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</si>
  <si>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</si>
  <si>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</si>
  <si>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</si>
  <si>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</si>
  <si>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</si>
  <si>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</si>
  <si>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</si>
  <si>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</si>
  <si>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</si>
  <si>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</si>
  <si>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</si>
  <si>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</si>
  <si>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</si>
  <si>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</si>
  <si>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</si>
  <si>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</si>
  <si>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</si>
  <si>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</si>
  <si>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</si>
  <si>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</si>
  <si>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</si>
  <si>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</si>
  <si>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</si>
  <si>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</si>
  <si>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</si>
  <si>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</si>
  <si>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</si>
  <si>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</si>
  <si>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</si>
  <si>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</si>
  <si>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</si>
  <si>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</si>
  <si>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</si>
  <si>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</si>
  <si>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</si>
  <si>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</si>
  <si>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</si>
  <si>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</si>
  <si>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</si>
  <si>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</si>
  <si>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</si>
  <si>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</si>
  <si>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</si>
  <si>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</si>
  <si>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</si>
  <si>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</si>
  <si>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</si>
  <si>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</si>
  <si>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</si>
  <si>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</si>
  <si>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</si>
  <si>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</si>
  <si>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</si>
  <si>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</si>
  <si>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</si>
  <si>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</si>
  <si>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</si>
  <si>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</si>
  <si>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</si>
  <si>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</si>
  <si>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</si>
  <si>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</si>
  <si>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</si>
  <si>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</si>
  <si>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</si>
  <si>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</si>
  <si>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</si>
  <si>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</si>
  <si>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</si>
  <si>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</si>
  <si>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</si>
  <si>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</si>
  <si>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</si>
  <si>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</si>
  <si>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</si>
  <si>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</si>
  <si>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</si>
  <si>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</si>
  <si>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</si>
  <si>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</si>
  <si>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</si>
  <si>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</si>
  <si>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</si>
  <si>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</si>
  <si>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</si>
  <si>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</si>
  <si>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</si>
  <si>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</si>
  <si>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</si>
  <si>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</si>
  <si>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</si>
  <si>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</si>
  <si>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</si>
  <si>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</si>
  <si>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</si>
  <si>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</si>
  <si>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</si>
  <si>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</si>
  <si>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</si>
  <si>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</si>
  <si>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</si>
  <si>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</si>
  <si>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</si>
  <si>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</si>
  <si>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</si>
  <si>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</si>
  <si>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</si>
  <si>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</si>
  <si>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</si>
  <si>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</si>
  <si>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</si>
  <si>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</si>
  <si>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</si>
  <si>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</si>
  <si>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</si>
  <si>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</si>
  <si>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</si>
  <si>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</si>
  <si>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</si>
  <si>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</si>
  <si>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</si>
  <si>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</si>
  <si>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</si>
  <si>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</si>
  <si>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</si>
  <si>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</si>
  <si>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</si>
  <si>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</si>
  <si>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</si>
  <si>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</si>
  <si>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</si>
  <si>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</si>
  <si>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</si>
  <si>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</si>
  <si>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</si>
  <si>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</si>
  <si>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</si>
  <si>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</si>
  <si>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</si>
  <si>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</si>
  <si>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</si>
  <si>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</si>
  <si>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</si>
  <si>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</si>
  <si>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</si>
  <si>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</si>
  <si>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</si>
  <si>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</si>
  <si>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</si>
  <si>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</si>
  <si>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</si>
  <si>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</si>
  <si>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</si>
  <si>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</si>
  <si>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</si>
  <si>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</si>
  <si>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</si>
  <si>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</si>
  <si>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</si>
  <si>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</si>
  <si>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</si>
  <si>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</si>
  <si>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</si>
  <si>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</si>
  <si>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</si>
  <si>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</si>
  <si>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</si>
  <si>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</si>
  <si>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</si>
  <si>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</si>
  <si>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</si>
  <si>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</si>
  <si>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</si>
  <si>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</si>
  <si>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</si>
  <si>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</si>
  <si>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</si>
  <si>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</si>
  <si>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</si>
  <si>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</si>
  <si>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</si>
  <si>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</si>
  <si>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</si>
  <si>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</si>
  <si>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</si>
  <si>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</si>
  <si>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</si>
  <si>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</si>
  <si>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</si>
  <si>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</si>
  <si>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</si>
  <si>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</si>
  <si>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</si>
  <si>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</si>
  <si>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</si>
  <si>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</si>
  <si>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</si>
  <si>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</si>
  <si>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</si>
  <si>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</si>
  <si>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</si>
  <si>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</si>
  <si>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</si>
  <si>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</si>
  <si>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</si>
  <si>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</si>
  <si>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</si>
  <si>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</si>
  <si>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</si>
  <si>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</si>
  <si>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</si>
  <si>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</si>
  <si>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</si>
  <si>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</si>
  <si>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</si>
  <si>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</si>
  <si>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</si>
  <si>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</si>
  <si>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</si>
  <si>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</si>
  <si>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</si>
  <si>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</si>
  <si>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</si>
  <si>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</si>
  <si>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</si>
  <si>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</si>
  <si>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</si>
  <si>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</si>
  <si>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</si>
  <si>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</si>
  <si>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</si>
  <si>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</si>
  <si>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</si>
  <si>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</si>
  <si>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</si>
  <si>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</si>
  <si>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</si>
  <si>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</si>
  <si>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</si>
  <si>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</si>
  <si>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</si>
  <si>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</si>
  <si>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</si>
  <si>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</si>
  <si>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</si>
  <si>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</si>
  <si>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</si>
  <si>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</si>
  <si>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</si>
  <si>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</si>
  <si>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</si>
  <si>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</si>
  <si>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</si>
  <si>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</si>
  <si>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</si>
  <si>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</si>
  <si>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</si>
  <si>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</si>
  <si>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</si>
  <si>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</si>
  <si>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</si>
  <si>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</si>
  <si>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</si>
  <si>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</si>
  <si>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</si>
  <si>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</si>
  <si>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</si>
  <si>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</si>
  <si>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</si>
  <si>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</si>
  <si>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</si>
  <si>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</si>
  <si>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</si>
  <si>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</si>
  <si>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</si>
  <si>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</si>
  <si>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</si>
  <si>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</si>
  <si>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</si>
  <si>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</si>
  <si>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</si>
  <si>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</si>
  <si>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</si>
  <si>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</si>
  <si>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</si>
  <si>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</si>
  <si>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</si>
  <si>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</si>
  <si>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</si>
  <si>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</si>
  <si>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</si>
  <si>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</si>
  <si>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</si>
  <si>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</si>
  <si>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</si>
  <si>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</si>
  <si>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</si>
  <si>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</si>
  <si>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</si>
  <si>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</si>
  <si>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</si>
  <si>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</si>
  <si>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</si>
  <si>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</si>
  <si>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</si>
  <si>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</si>
  <si>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</si>
  <si>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</si>
  <si>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</si>
  <si>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</si>
  <si>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</si>
  <si>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</si>
  <si>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</si>
  <si>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</si>
  <si>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</si>
  <si>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</si>
  <si>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</si>
  <si>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</si>
  <si>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</si>
  <si>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</si>
  <si>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</si>
  <si>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</si>
  <si>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</si>
  <si>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</si>
  <si>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</si>
  <si>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</si>
  <si>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</si>
  <si>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</si>
  <si>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</si>
  <si>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</si>
  <si>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</si>
  <si>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</si>
  <si>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</si>
  <si>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</si>
  <si>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</si>
  <si>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</si>
  <si>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</si>
  <si>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</si>
  <si>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</si>
  <si>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</si>
  <si>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</si>
  <si>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</si>
  <si>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</si>
  <si>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</si>
  <si>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</si>
  <si>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</si>
  <si>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</si>
  <si>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</si>
  <si>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</si>
  <si>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</si>
  <si>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</si>
  <si>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</si>
  <si>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</si>
  <si>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</si>
  <si>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</si>
  <si>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</si>
  <si>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</si>
  <si>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</si>
  <si>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</si>
  <si>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</si>
  <si>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</si>
  <si>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</si>
  <si>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</si>
  <si>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</si>
  <si>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</si>
  <si>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</si>
  <si>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</si>
  <si>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</si>
  <si>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</si>
  <si>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</si>
  <si>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</si>
  <si>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</si>
  <si>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</si>
  <si>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</si>
  <si>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</si>
  <si>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</si>
  <si>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</si>
  <si>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</si>
  <si>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</si>
  <si>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</si>
  <si>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</si>
  <si>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</si>
  <si>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</si>
  <si>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</si>
  <si>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</si>
  <si>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</si>
  <si>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</si>
  <si>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</si>
  <si>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</si>
  <si>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</si>
  <si>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</si>
  <si>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</si>
  <si>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</si>
  <si>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</si>
  <si>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</si>
  <si>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</si>
  <si>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</si>
  <si>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</si>
  <si>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</si>
  <si>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</si>
  <si>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</si>
  <si>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</si>
  <si>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</si>
  <si>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</si>
  <si>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</si>
  <si>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</si>
  <si>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</si>
  <si>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</si>
  <si>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</si>
  <si>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</si>
  <si>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</si>
  <si>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</si>
  <si>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</si>
  <si>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</si>
  <si>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</si>
  <si>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</si>
  <si>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</si>
  <si>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</si>
  <si>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</si>
  <si>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</si>
  <si>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</si>
  <si>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</si>
  <si>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</si>
  <si>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</si>
  <si>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</si>
  <si>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</si>
  <si>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</si>
  <si>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</si>
  <si>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</si>
  <si>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</si>
  <si>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</si>
  <si>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</si>
  <si>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</si>
  <si>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</si>
  <si>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</si>
  <si>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</si>
  <si>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</si>
  <si>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</si>
  <si>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</si>
  <si>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</si>
  <si>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</si>
  <si>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</si>
  <si>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</si>
  <si>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</si>
  <si>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</si>
  <si>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</si>
  <si>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</si>
  <si>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</si>
  <si>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</si>
  <si>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</si>
  <si>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</si>
  <si>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</si>
  <si>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</si>
  <si>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</si>
  <si>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</si>
  <si>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</si>
  <si>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</si>
  <si>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</si>
  <si>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</si>
  <si>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</si>
  <si>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</si>
  <si>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</si>
  <si>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</si>
  <si>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</si>
  <si>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</si>
  <si>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</si>
  <si>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</si>
  <si>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</si>
  <si>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</si>
  <si>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</si>
  <si>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</si>
  <si>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</si>
  <si>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</si>
  <si>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</si>
  <si>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</si>
  <si>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</si>
  <si>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</si>
  <si>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</si>
  <si>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</si>
  <si>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</si>
  <si>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</si>
  <si>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</si>
  <si>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</si>
  <si>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</si>
  <si>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</si>
  <si>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</si>
  <si>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</si>
  <si>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</si>
  <si>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</si>
  <si>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</si>
  <si>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</si>
  <si>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</si>
  <si>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</si>
  <si>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</si>
  <si>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</si>
  <si>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</si>
  <si>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</si>
  <si>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</si>
  <si>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</si>
  <si>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</si>
  <si>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</si>
  <si>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</si>
  <si>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</si>
  <si>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</si>
  <si>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</si>
  <si>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</si>
  <si>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</si>
  <si>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</si>
  <si>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</si>
  <si>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</si>
  <si>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</si>
  <si>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</si>
  <si>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</si>
  <si>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</si>
  <si>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</si>
  <si>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</si>
  <si>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</si>
  <si>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</si>
  <si>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</si>
  <si>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</si>
  <si>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</si>
  <si>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</si>
  <si>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</si>
  <si>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</si>
  <si>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</si>
  <si>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</si>
  <si>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</si>
  <si>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</si>
  <si>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</si>
  <si>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</si>
  <si>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</si>
  <si>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</si>
  <si>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</si>
  <si>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</si>
  <si>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</si>
  <si>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</si>
  <si>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</si>
  <si>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</si>
  <si>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</si>
  <si>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</si>
  <si>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</si>
  <si>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</si>
  <si>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</si>
  <si>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</si>
  <si>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</si>
  <si>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</si>
  <si>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</si>
  <si>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</si>
  <si>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</si>
  <si>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</si>
  <si>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</si>
  <si>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</si>
  <si>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</si>
  <si>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</si>
  <si>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</si>
  <si>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</si>
  <si>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</si>
  <si>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</si>
  <si>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</si>
  <si>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</si>
  <si>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</si>
  <si>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</si>
  <si>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</si>
  <si>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</si>
  <si>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</si>
  <si>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</si>
  <si>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</si>
  <si>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</si>
  <si>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</si>
  <si>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</si>
  <si>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</si>
  <si>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</si>
  <si>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</si>
  <si>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</si>
  <si>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</si>
  <si>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</si>
  <si>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</si>
  <si>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</si>
  <si>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</si>
  <si>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</si>
  <si>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</si>
  <si>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</si>
  <si>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</si>
  <si>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</si>
  <si>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</si>
  <si>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</si>
  <si>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</si>
  <si>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</si>
  <si>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</si>
  <si>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</si>
  <si>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</si>
  <si>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</si>
  <si>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</si>
  <si>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</si>
  <si>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</si>
  <si>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</si>
  <si>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</si>
  <si>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</si>
  <si>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</si>
  <si>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</si>
  <si>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</si>
  <si>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</si>
  <si>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</si>
  <si>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</si>
  <si>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</si>
  <si>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</si>
  <si>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</si>
  <si>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</si>
  <si>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</si>
  <si>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</si>
  <si>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</si>
  <si>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</si>
  <si>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</si>
  <si>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</si>
  <si>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</si>
  <si>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</si>
  <si>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</si>
  <si>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</si>
  <si>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</si>
  <si>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</si>
  <si>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</si>
  <si>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</si>
  <si>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</si>
  <si>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</si>
  <si>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</si>
  <si>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</si>
  <si>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</si>
  <si>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</si>
  <si>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</si>
  <si>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</si>
  <si>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</si>
  <si>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</si>
  <si>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</si>
  <si>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</si>
  <si>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</si>
  <si>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</si>
  <si>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</si>
  <si>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</si>
  <si>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</si>
  <si>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</si>
  <si>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</si>
  <si>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</si>
  <si>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</si>
  <si>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</si>
  <si>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</si>
  <si>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</si>
  <si>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</si>
  <si>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</si>
  <si>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</si>
  <si>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</si>
  <si>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</si>
  <si>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</si>
  <si>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</si>
  <si>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</si>
  <si>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</si>
  <si>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</si>
  <si>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</si>
  <si>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</si>
  <si>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</si>
  <si>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</si>
  <si>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</si>
  <si>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</si>
  <si>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</si>
  <si>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</si>
  <si>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</si>
  <si>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</si>
  <si>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</si>
  <si>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</si>
  <si>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</si>
  <si>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</si>
  <si>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</si>
  <si>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</si>
  <si>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</si>
  <si>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</si>
  <si>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</si>
  <si>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</si>
  <si>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</si>
  <si>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</si>
  <si>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</si>
  <si>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</si>
  <si>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</si>
  <si>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</si>
  <si>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</si>
  <si>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</si>
  <si>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</si>
  <si>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</si>
  <si>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</si>
  <si>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</si>
  <si>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</si>
  <si>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</si>
  <si>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</si>
  <si>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</si>
  <si>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</si>
  <si>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</si>
  <si>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</si>
  <si>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</si>
  <si>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</si>
  <si>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</si>
  <si>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</si>
  <si>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</si>
  <si>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</si>
  <si>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</si>
  <si>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</si>
  <si>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</si>
  <si>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</si>
  <si>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</si>
  <si>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</si>
  <si>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</si>
  <si>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</si>
  <si>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</si>
  <si>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</si>
  <si>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</si>
  <si>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</si>
  <si>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</si>
  <si>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</si>
  <si>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</si>
  <si>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</si>
  <si>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</si>
  <si>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</si>
  <si>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</si>
  <si>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</si>
  <si>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</si>
  <si>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</si>
  <si>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</si>
  <si>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</si>
  <si>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</si>
  <si>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</si>
  <si>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</si>
  <si>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</si>
  <si>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</si>
  <si>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</si>
  <si>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</si>
  <si>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</si>
  <si>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</si>
  <si>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</si>
  <si>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</si>
  <si>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</si>
  <si>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</si>
  <si>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</si>
  <si>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</si>
  <si>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</si>
  <si>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</si>
  <si>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</si>
  <si>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</si>
  <si>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</si>
  <si>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</si>
  <si>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</si>
  <si>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</si>
  <si>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</si>
  <si>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</si>
  <si>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</si>
  <si>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</si>
  <si>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</si>
  <si>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</si>
  <si>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</si>
  <si>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</si>
  <si>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</si>
  <si>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</si>
  <si>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</si>
  <si>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</si>
  <si>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</si>
  <si>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</si>
  <si>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</si>
  <si>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</si>
  <si>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</si>
  <si>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</si>
  <si>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</si>
  <si>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</si>
  <si>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</si>
  <si>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</si>
  <si>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</si>
  <si>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</si>
  <si>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</si>
  <si>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</si>
  <si>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</si>
  <si>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</si>
  <si>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</si>
  <si>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</si>
  <si>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</si>
  <si>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</si>
  <si>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</si>
  <si>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</si>
  <si>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</si>
  <si>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</si>
  <si>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</si>
  <si>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</si>
  <si>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</si>
  <si>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</si>
  <si>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</si>
  <si>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</si>
  <si>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</si>
  <si>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</si>
  <si>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</si>
  <si>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</si>
  <si>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</si>
  <si>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</si>
  <si>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</si>
  <si>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</si>
  <si>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</si>
  <si>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</si>
  <si>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</si>
  <si>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</si>
  <si>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</si>
  <si>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</si>
  <si>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</si>
  <si>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</si>
  <si>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</si>
  <si>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</si>
  <si>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</si>
  <si>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</si>
  <si>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</si>
  <si>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</si>
  <si>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</si>
  <si>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</si>
  <si>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</si>
  <si>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</si>
  <si>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</si>
  <si>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</si>
  <si>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</si>
  <si>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</si>
  <si>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</si>
  <si>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</si>
  <si>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</si>
  <si>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</si>
  <si>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</si>
  <si>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</si>
  <si>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</si>
  <si>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</si>
  <si>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</si>
  <si>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</si>
  <si>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</si>
  <si>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</si>
  <si>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</si>
  <si>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</si>
  <si>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</si>
  <si>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</si>
  <si>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</si>
  <si>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</si>
  <si>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</si>
  <si>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</si>
  <si>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</si>
  <si>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</si>
  <si>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</si>
  <si>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</si>
  <si>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</si>
  <si>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</si>
  <si>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</si>
  <si>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</si>
  <si>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</si>
  <si>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</si>
  <si>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</si>
  <si>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</si>
  <si>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</si>
  <si>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</si>
  <si>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</si>
  <si>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</si>
  <si>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</si>
  <si>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</si>
  <si>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</si>
  <si>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</si>
  <si>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</si>
  <si>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</si>
  <si>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</si>
  <si>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</si>
  <si>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</si>
  <si>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</si>
  <si>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</si>
  <si>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</si>
  <si>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</si>
  <si>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</si>
  <si>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</si>
  <si>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</si>
  <si>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</si>
  <si>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</si>
  <si>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</si>
  <si>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</si>
  <si>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</si>
  <si>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</si>
  <si>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</si>
  <si>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</si>
  <si>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</si>
  <si>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</si>
  <si>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</si>
  <si>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</si>
  <si>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</si>
  <si>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</si>
  <si>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</si>
  <si>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</si>
  <si>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</si>
  <si>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</si>
  <si>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</si>
  <si>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</si>
  <si>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</si>
  <si>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</si>
  <si>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</si>
  <si>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</si>
  <si>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</si>
  <si>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</si>
  <si>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</si>
  <si>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</si>
  <si>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</si>
  <si>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</si>
  <si>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</si>
  <si>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</si>
  <si>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</si>
  <si>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</si>
  <si>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</si>
  <si>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</si>
  <si>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</si>
  <si>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</si>
  <si>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</si>
  <si>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</si>
  <si>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</si>
  <si>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</si>
  <si>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</si>
  <si>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</si>
  <si>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</si>
  <si>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</si>
  <si>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</si>
  <si>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</si>
  <si>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</si>
  <si>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</si>
  <si>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</si>
  <si>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</si>
  <si>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</si>
  <si>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</si>
  <si>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</si>
  <si>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</si>
  <si>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</si>
  <si>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</si>
  <si>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</si>
  <si>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</si>
  <si>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</si>
  <si>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</si>
  <si>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</si>
  <si>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</si>
  <si>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</si>
  <si>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</si>
  <si>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</si>
  <si>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</si>
  <si>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</si>
  <si>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</si>
  <si>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</si>
  <si>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</si>
  <si>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</si>
  <si>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</si>
  <si>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</si>
  <si>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</si>
  <si>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</si>
  <si>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</si>
  <si>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</si>
  <si>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</si>
  <si>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</si>
  <si>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</si>
  <si>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</si>
  <si>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</si>
  <si>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</si>
  <si>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</si>
  <si>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</si>
  <si>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</si>
  <si>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</si>
  <si>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</si>
  <si>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</si>
  <si>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</si>
  <si>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</si>
  <si>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</si>
  <si>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</si>
  <si>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</si>
  <si>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</si>
  <si>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</si>
  <si>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</si>
  <si>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</si>
  <si>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</si>
  <si>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</si>
  <si>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</si>
  <si>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</si>
  <si>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</si>
  <si>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</si>
  <si>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</si>
  <si>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</si>
  <si>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</si>
  <si>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</si>
  <si>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</si>
  <si>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</si>
  <si>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</si>
  <si>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</si>
  <si>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</si>
  <si>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</si>
  <si>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</si>
  <si>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</si>
  <si>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</si>
  <si>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</si>
  <si>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</si>
  <si>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</si>
  <si>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</si>
  <si>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</si>
  <si>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</si>
  <si>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</si>
  <si>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</si>
  <si>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</si>
  <si>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</si>
  <si>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</si>
  <si>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</si>
  <si>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</si>
  <si>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</si>
  <si>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</si>
  <si>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</si>
  <si>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</si>
  <si>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</si>
  <si>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</si>
  <si>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</si>
  <si>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</si>
  <si>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</si>
  <si>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</si>
  <si>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</si>
  <si>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</si>
  <si>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</si>
  <si>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</si>
  <si>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</si>
  <si>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</si>
  <si>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</si>
  <si>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</si>
  <si>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</si>
  <si>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</si>
  <si>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</si>
  <si>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</si>
  <si>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</si>
  <si>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</si>
  <si>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</si>
  <si>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</si>
  <si>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</si>
  <si>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</si>
  <si>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</si>
  <si>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</si>
  <si>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</si>
  <si>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</si>
  <si>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</si>
  <si>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</si>
  <si>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</si>
  <si>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</si>
  <si>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</si>
  <si>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</si>
  <si>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</si>
  <si>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</si>
  <si>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</si>
  <si>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</si>
  <si>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</si>
  <si>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</si>
  <si>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</si>
  <si>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</si>
  <si>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</si>
  <si>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</si>
  <si>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</si>
  <si>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</si>
  <si>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</si>
  <si>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</si>
  <si>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</si>
  <si>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</si>
  <si>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</si>
  <si>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</si>
  <si>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</si>
  <si>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</si>
  <si>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</si>
  <si>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</si>
  <si>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</si>
  <si>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</si>
  <si>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</si>
  <si>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</si>
  <si>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</si>
  <si>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</si>
  <si>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</si>
  <si>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</si>
  <si>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</si>
  <si>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</si>
  <si>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</si>
  <si>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</si>
  <si>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</si>
  <si>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</si>
  <si>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</si>
  <si>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</si>
  <si>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</si>
  <si>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</si>
  <si>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</si>
  <si>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</si>
  <si>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</si>
  <si>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</si>
  <si>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</si>
  <si>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</si>
  <si>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</si>
  <si>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</si>
  <si>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</si>
  <si>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</si>
  <si>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</si>
  <si>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</si>
  <si>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</si>
  <si>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</si>
  <si>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</si>
  <si>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</si>
  <si>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</si>
  <si>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</si>
  <si>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</si>
  <si>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</si>
  <si>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</si>
  <si>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</si>
  <si>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</si>
  <si>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</si>
  <si>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</si>
  <si>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</si>
  <si>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</si>
  <si>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</si>
  <si>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</si>
  <si>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</si>
  <si>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</si>
  <si>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</si>
  <si>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</si>
  <si>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</si>
  <si>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</si>
  <si>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</si>
  <si>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</si>
  <si>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</si>
  <si>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</si>
  <si>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</si>
  <si>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</si>
  <si>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</si>
  <si>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</si>
  <si>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</si>
  <si>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</si>
  <si>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</si>
  <si>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</si>
  <si>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</si>
  <si>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</si>
  <si>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</si>
  <si>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</si>
  <si>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</si>
  <si>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</si>
  <si>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</si>
  <si>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</si>
  <si>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</si>
  <si>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</si>
  <si>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</si>
  <si>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</si>
  <si>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</si>
  <si>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</si>
  <si>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</si>
  <si>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</si>
  <si>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</si>
  <si>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</si>
  <si>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</si>
  <si>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</si>
  <si>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</si>
  <si>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</si>
  <si>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</si>
  <si>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</si>
  <si>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</si>
  <si>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</si>
  <si>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</si>
  <si>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</si>
  <si>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</si>
  <si>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</si>
  <si>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</si>
  <si>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</si>
  <si>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</si>
  <si>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</si>
  <si>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</si>
  <si>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</si>
  <si>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</si>
  <si>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</si>
  <si>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</si>
  <si>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</si>
  <si>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</si>
  <si>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</si>
  <si>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</si>
  <si>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</si>
  <si>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</si>
  <si>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</si>
  <si>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</si>
  <si>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</si>
  <si>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</si>
  <si>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</si>
  <si>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</si>
  <si>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</si>
  <si>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</si>
  <si>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</si>
  <si>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</si>
  <si>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</si>
  <si>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</si>
  <si>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</si>
  <si>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</si>
  <si>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</si>
  <si>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</si>
  <si>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</si>
  <si>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</si>
  <si>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</si>
  <si>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</si>
  <si>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</si>
  <si>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</si>
  <si>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</si>
  <si>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</si>
  <si>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</si>
  <si>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</si>
  <si>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</si>
  <si>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</si>
  <si>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</si>
  <si>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</si>
  <si>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</si>
  <si>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</si>
  <si>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</si>
  <si>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</si>
  <si>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</si>
  <si>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</si>
  <si>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</si>
  <si>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</si>
  <si>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</si>
  <si>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</si>
  <si>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</si>
  <si>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</si>
  <si>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</si>
  <si>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</si>
  <si>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</si>
  <si>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</si>
  <si>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</si>
  <si>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</si>
  <si>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</si>
  <si>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</si>
  <si>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</si>
  <si>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</si>
  <si>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</si>
  <si>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</si>
  <si>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</si>
  <si>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</si>
  <si>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</si>
  <si>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</si>
  <si>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</si>
  <si>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</si>
  <si>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</si>
  <si>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</si>
  <si>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</si>
  <si>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</si>
  <si>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</si>
  <si>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</si>
  <si>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</si>
  <si>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</si>
  <si>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</si>
  <si>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</si>
  <si>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</si>
  <si>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</si>
  <si>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</si>
  <si>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</si>
  <si>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</si>
  <si>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</si>
  <si>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</si>
  <si>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</si>
  <si>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</si>
  <si>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</si>
  <si>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</si>
  <si>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</si>
  <si>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</si>
  <si>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</si>
  <si>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</si>
  <si>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</si>
  <si>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</si>
  <si>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</si>
  <si>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</si>
  <si>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</si>
  <si>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</si>
  <si>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</si>
  <si>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</si>
  <si>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</si>
  <si>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</si>
  <si>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</si>
  <si>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</si>
  <si>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</si>
  <si>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</si>
  <si>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</si>
  <si>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</si>
  <si>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</si>
  <si>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</si>
  <si>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</si>
  <si>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</si>
  <si>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</si>
  <si>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</si>
  <si>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</si>
  <si>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</si>
  <si>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</si>
  <si>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</si>
  <si>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</si>
  <si>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</si>
  <si>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</si>
  <si>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</si>
  <si>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</si>
  <si>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</si>
  <si>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</si>
  <si>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</si>
  <si>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</si>
  <si>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</si>
  <si>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</si>
  <si>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</si>
  <si>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</si>
  <si>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</si>
  <si>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</si>
  <si>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</si>
  <si>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</si>
  <si>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</si>
  <si>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</si>
  <si>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</si>
  <si>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</si>
  <si>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</si>
  <si>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</si>
  <si>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</si>
  <si>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</si>
  <si>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</si>
  <si>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</si>
  <si>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</si>
  <si>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</si>
  <si>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</si>
  <si>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</si>
  <si>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</si>
  <si>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</si>
  <si>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</si>
  <si>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</si>
  <si>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</si>
  <si>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</si>
  <si>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</si>
  <si>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</si>
  <si>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</si>
  <si>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</si>
  <si>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</si>
  <si>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</si>
  <si>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</si>
  <si>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</si>
  <si>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</si>
  <si>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</si>
  <si>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</si>
  <si>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</si>
  <si>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</si>
  <si>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</si>
  <si>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</si>
  <si>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</si>
  <si>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</si>
  <si>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</si>
  <si>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</si>
  <si>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</si>
  <si>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</si>
  <si>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</si>
  <si>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</si>
  <si>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</si>
  <si>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</si>
  <si>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</si>
  <si>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</si>
  <si>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</si>
  <si>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</si>
  <si>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</si>
  <si>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</si>
  <si>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</si>
  <si>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</si>
  <si>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</si>
  <si>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</si>
  <si>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</si>
  <si>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</si>
  <si>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</si>
  <si>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</si>
  <si>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</si>
  <si>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</si>
  <si>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</si>
  <si>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</si>
  <si>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</si>
  <si>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</si>
  <si>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</si>
  <si>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</si>
  <si>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</si>
  <si>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</si>
  <si>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</si>
  <si>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</si>
  <si>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</si>
  <si>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</si>
  <si>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</si>
  <si>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</si>
  <si>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</si>
  <si>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</si>
  <si>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</si>
  <si>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</si>
  <si>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</si>
  <si>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</si>
  <si>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</si>
  <si>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</si>
  <si>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</si>
  <si>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</si>
  <si>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</si>
  <si>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</si>
  <si>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</si>
  <si>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</si>
  <si>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</si>
  <si>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</si>
  <si>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</si>
  <si>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</si>
  <si>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</si>
  <si>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</si>
  <si>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</si>
  <si>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</si>
  <si>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</si>
  <si>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</si>
  <si>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</si>
  <si>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</si>
  <si>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</si>
  <si>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</si>
  <si>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</si>
  <si>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</si>
  <si>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</si>
  <si>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</si>
  <si>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</si>
  <si>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</si>
  <si>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</si>
  <si>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</si>
  <si>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</si>
  <si>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</si>
  <si>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</si>
  <si>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</si>
  <si>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</si>
  <si>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</si>
  <si>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</si>
  <si>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</si>
  <si>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</si>
  <si>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</si>
  <si>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</si>
  <si>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</si>
  <si>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</si>
  <si>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</si>
  <si>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</si>
  <si>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</si>
  <si>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</si>
  <si>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</si>
  <si>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</si>
  <si>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</si>
  <si>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</si>
  <si>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</si>
  <si>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</si>
  <si>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</si>
  <si>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</si>
  <si>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</si>
  <si>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</si>
  <si>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</si>
  <si>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</si>
  <si>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</si>
  <si>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</si>
  <si>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</si>
  <si>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</si>
  <si>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</si>
  <si>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</si>
  <si>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</si>
  <si>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</si>
  <si>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</si>
  <si>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</si>
  <si>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</si>
  <si>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</si>
  <si>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</si>
  <si>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t>CABA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</si>
  <si>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08/09/2026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</si>
  <si>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07/10/2026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</si>
</sst>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  <xf numFmtId="166" fontId="25" fillId="9" borderId="10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F11" sqref="F11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1309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1310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1311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1312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1313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1314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1315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1316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1317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1318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1319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1320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1321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1322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1323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1324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1325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1326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64" activePane="bottomRight" state="frozen"/>
      <selection pane="topRight" activeCell="B1" sqref="B1"/>
      <selection pane="bottomLeft" activeCell="A10" sqref="A10"/>
      <selection pane="bottomRight" activeCell="C81" sqref="C8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>
        <v>3749096.18151493</v>
      </c>
      <c r="C71" s="39">
        <v>9700178.4046684895</v>
      </c>
      <c r="D71" s="39">
        <v>539876.62834817159</v>
      </c>
      <c r="E71" s="39">
        <v>3419795.0634542084</v>
      </c>
      <c r="F71" s="39">
        <v>858543.61622186447</v>
      </c>
      <c r="G71" s="39">
        <v>1070256.4486868049</v>
      </c>
      <c r="H71" s="39">
        <v>786284.09233694442</v>
      </c>
      <c r="I71" s="39">
        <v>1284636.6394793286</v>
      </c>
      <c r="J71" s="39">
        <v>712378.23180537892</v>
      </c>
      <c r="K71" s="39">
        <v>625462.52693153103</v>
      </c>
      <c r="L71" s="39" t="e">
        <v>#N/A</v>
      </c>
      <c r="M71" s="39">
        <v>372133.6353300155</v>
      </c>
      <c r="N71" s="39">
        <v>1205351.5277445256</v>
      </c>
      <c r="O71" s="39">
        <v>976268.8199565477</v>
      </c>
      <c r="P71" s="39">
        <v>2092131.5844582762</v>
      </c>
      <c r="Q71" s="39">
        <v>764982.09810307913</v>
      </c>
      <c r="R71" s="39">
        <v>882587.96631609299</v>
      </c>
      <c r="S71" s="39">
        <v>677094.08159577753</v>
      </c>
      <c r="T71" s="39">
        <v>484407.17464136507</v>
      </c>
      <c r="U71" s="39">
        <v>658194.94435080234</v>
      </c>
      <c r="V71" s="39">
        <v>2714834.2723713592</v>
      </c>
      <c r="W71" s="39">
        <v>712640.46276910149</v>
      </c>
      <c r="X71" s="39">
        <v>1082663.3909027185</v>
      </c>
      <c r="Y71" s="33">
        <v>349416.7756254127</v>
      </c>
      <c r="Z71" s="32">
        <f t="shared" si="1"/>
        <v>35719214.56761273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125</v>
      </c>
      <c r="C8" s="74" t="s">
        <v>126</v>
      </c>
      <c r="D8" s="74" t="s">
        <v>127</v>
      </c>
      <c r="E8" s="74" t="s">
        <v>128</v>
      </c>
      <c r="F8" s="74" t="s">
        <v>129</v>
      </c>
      <c r="G8" s="74" t="s">
        <v>130</v>
      </c>
      <c r="H8" s="74" t="s">
        <v>131</v>
      </c>
      <c r="I8" s="74" t="s">
        <v>132</v>
      </c>
      <c r="J8" s="74" t="s">
        <v>133</v>
      </c>
      <c r="K8" s="74" t="s">
        <v>134</v>
      </c>
      <c r="L8" s="74" t="s">
        <v>135</v>
      </c>
      <c r="M8" s="74" t="s">
        <v>136</v>
      </c>
      <c r="N8" s="74" t="s">
        <v>137</v>
      </c>
      <c r="O8" s="74" t="s">
        <v>138</v>
      </c>
      <c r="P8" s="74" t="s">
        <v>139</v>
      </c>
      <c r="Q8" s="74" t="s">
        <v>140</v>
      </c>
      <c r="R8" s="74" t="s">
        <v>141</v>
      </c>
      <c r="S8" s="74" t="s">
        <v>142</v>
      </c>
      <c r="T8" s="74" t="s">
        <v>143</v>
      </c>
      <c r="U8" s="74" t="s">
        <v>144</v>
      </c>
      <c r="V8" s="74" t="s">
        <v>145</v>
      </c>
      <c r="W8" s="74" t="s">
        <v>146</v>
      </c>
      <c r="X8" s="74" t="s">
        <v>147</v>
      </c>
      <c r="Y8" s="74" t="s">
        <v>148</v>
      </c>
      <c r="Z8" s="75" t="s">
        <v>149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>
        <v>3748527.5278162099</v>
      </c>
      <c r="C71" s="39">
        <v>9683196.4318139795</v>
      </c>
      <c r="D71" s="39">
        <v>528857.08772605157</v>
      </c>
      <c r="E71" s="39">
        <v>3341111.1053639585</v>
      </c>
      <c r="F71" s="39">
        <v>857519.13622186449</v>
      </c>
      <c r="G71" s="39">
        <v>1068289.8230610949</v>
      </c>
      <c r="H71" s="39">
        <v>784220.56155207439</v>
      </c>
      <c r="I71" s="39">
        <v>1279438.2443553186</v>
      </c>
      <c r="J71" s="39">
        <v>712008.40321405896</v>
      </c>
      <c r="K71" s="39">
        <v>582781.746417991</v>
      </c>
      <c r="L71" s="39" t="e">
        <v>#N/A</v>
      </c>
      <c r="M71" s="39">
        <v>364942.91500510549</v>
      </c>
      <c r="N71" s="39">
        <v>1199013.6331212656</v>
      </c>
      <c r="O71" s="39">
        <v>970862.77119063772</v>
      </c>
      <c r="P71" s="39">
        <v>2087349.6280194961</v>
      </c>
      <c r="Q71" s="39">
        <v>762860.91334307916</v>
      </c>
      <c r="R71" s="39">
        <v>879097.14840158296</v>
      </c>
      <c r="S71" s="39">
        <v>673469.51454797317</v>
      </c>
      <c r="T71" s="39">
        <v>479696.36120210506</v>
      </c>
      <c r="U71" s="39">
        <v>657790.70529680233</v>
      </c>
      <c r="V71" s="39">
        <v>2709904.0822713594</v>
      </c>
      <c r="W71" s="39">
        <v>712530.06276910147</v>
      </c>
      <c r="X71" s="39">
        <v>1079962.8999027186</v>
      </c>
      <c r="Y71" s="33">
        <v>348380.12999214273</v>
      </c>
      <c r="Z71" s="32">
        <f t="shared" si="1"/>
        <v>35511810.832605973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</v>
      </c>
      <c r="C8" s="74" t="s">
        <v>152</v>
      </c>
      <c r="D8" s="74" t="s">
        <v>153</v>
      </c>
      <c r="E8" s="74" t="s">
        <v>154</v>
      </c>
      <c r="F8" s="74" t="s">
        <v>155</v>
      </c>
      <c r="G8" s="74" t="s">
        <v>156</v>
      </c>
      <c r="H8" s="74" t="s">
        <v>157</v>
      </c>
      <c r="I8" s="74" t="s">
        <v>158</v>
      </c>
      <c r="J8" s="74" t="s">
        <v>159</v>
      </c>
      <c r="K8" s="74" t="s">
        <v>160</v>
      </c>
      <c r="L8" s="74" t="s">
        <v>161</v>
      </c>
      <c r="M8" s="74" t="s">
        <v>162</v>
      </c>
      <c r="N8" s="74" t="s">
        <v>163</v>
      </c>
      <c r="O8" s="74" t="s">
        <v>164</v>
      </c>
      <c r="P8" s="74" t="s">
        <v>165</v>
      </c>
      <c r="Q8" s="74" t="s">
        <v>166</v>
      </c>
      <c r="R8" s="74" t="s">
        <v>167</v>
      </c>
      <c r="S8" s="74" t="s">
        <v>168</v>
      </c>
      <c r="T8" s="74" t="s">
        <v>169</v>
      </c>
      <c r="U8" s="74" t="s">
        <v>170</v>
      </c>
      <c r="V8" s="74" t="s">
        <v>171</v>
      </c>
      <c r="W8" s="74" t="s">
        <v>172</v>
      </c>
      <c r="X8" s="74" t="s">
        <v>173</v>
      </c>
      <c r="Y8" s="74" t="s">
        <v>174</v>
      </c>
      <c r="Z8" s="75" t="s">
        <v>175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>
        <v>2934245.9936190797</v>
      </c>
      <c r="C71" s="39">
        <v>3996848.3078872496</v>
      </c>
      <c r="D71" s="39">
        <v>67072.479792090002</v>
      </c>
      <c r="E71" s="39">
        <v>991976.77486457035</v>
      </c>
      <c r="F71" s="39">
        <v>105846.29618613001</v>
      </c>
      <c r="G71" s="39">
        <v>117010.98039199998</v>
      </c>
      <c r="H71" s="39">
        <v>182347.35366113004</v>
      </c>
      <c r="I71" s="39">
        <v>266675.50221847009</v>
      </c>
      <c r="J71" s="39">
        <v>44885.601095230006</v>
      </c>
      <c r="K71" s="39">
        <v>88981.210593230004</v>
      </c>
      <c r="L71" s="39" t="e">
        <v>#N/A</v>
      </c>
      <c r="M71" s="39">
        <v>40321.470285650001</v>
      </c>
      <c r="N71" s="39">
        <v>409625.52019988996</v>
      </c>
      <c r="O71" s="39">
        <v>262356.72368373</v>
      </c>
      <c r="P71" s="39">
        <v>489390.61993830005</v>
      </c>
      <c r="Q71" s="39">
        <v>246423.91</v>
      </c>
      <c r="R71" s="39">
        <v>210617.22849877999</v>
      </c>
      <c r="S71" s="39">
        <v>95762.187699459973</v>
      </c>
      <c r="T71" s="39">
        <v>110743.50845190001</v>
      </c>
      <c r="U71" s="39">
        <v>115979.32466393002</v>
      </c>
      <c r="V71" s="39">
        <v>872695.92</v>
      </c>
      <c r="W71" s="39">
        <v>69343.290000000008</v>
      </c>
      <c r="X71" s="39">
        <v>307973.21899999998</v>
      </c>
      <c r="Y71" s="33">
        <v>87796.190341039997</v>
      </c>
      <c r="Z71" s="32">
        <f t="shared" si="1"/>
        <v>12114919.613071855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I105" activePane="bottomRight" state="frozen"/>
      <selection pane="topRight" activeCell="B1" sqref="B1"/>
      <selection pane="bottomLeft" activeCell="A10" sqref="A10"/>
      <selection pane="bottomRight" activeCell="N128" sqref="N12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178</v>
      </c>
      <c r="C8" s="74" t="s">
        <v>179</v>
      </c>
      <c r="D8" s="74" t="s">
        <v>180</v>
      </c>
      <c r="E8" s="74" t="s">
        <v>181</v>
      </c>
      <c r="F8" s="74" t="s">
        <v>182</v>
      </c>
      <c r="G8" s="74" t="s">
        <v>183</v>
      </c>
      <c r="H8" s="74" t="s">
        <v>184</v>
      </c>
      <c r="I8" s="74" t="s">
        <v>185</v>
      </c>
      <c r="J8" s="74" t="s">
        <v>186</v>
      </c>
      <c r="K8" s="74" t="s">
        <v>187</v>
      </c>
      <c r="L8" s="74" t="s">
        <v>188</v>
      </c>
      <c r="M8" s="74" t="s">
        <v>189</v>
      </c>
      <c r="N8" s="74" t="s">
        <v>190</v>
      </c>
      <c r="O8" s="74" t="s">
        <v>191</v>
      </c>
      <c r="P8" s="74" t="s">
        <v>192</v>
      </c>
      <c r="Q8" s="74" t="s">
        <v>193</v>
      </c>
      <c r="R8" s="74" t="s">
        <v>194</v>
      </c>
      <c r="S8" s="74" t="s">
        <v>195</v>
      </c>
      <c r="T8" s="74" t="s">
        <v>196</v>
      </c>
      <c r="U8" s="74" t="s">
        <v>197</v>
      </c>
      <c r="V8" s="74" t="s">
        <v>198</v>
      </c>
      <c r="W8" s="74" t="s">
        <v>199</v>
      </c>
      <c r="X8" s="74" t="s">
        <v>200</v>
      </c>
      <c r="Y8" s="74" t="s">
        <v>201</v>
      </c>
      <c r="Z8" s="75" t="s">
        <v>202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89"/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90"/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90"/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89"/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89"/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89"/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89"/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89"/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89"/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89"/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89"/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89"/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89"/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89"/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89"/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89"/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89"/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89"/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89"/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89"/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89"/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89"/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89"/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89"/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89"/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89"/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89"/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89"/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89"/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89"/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89"/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89"/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89"/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89"/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89"/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89"/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89"/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89"/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89"/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89"/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89"/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89"/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89"/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89"/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89"/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89"/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89"/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89"/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89"/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89"/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89"/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89"/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89"/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89"/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89"/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89"/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89"/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89"/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89"/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89"/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89"/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89"/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89"/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89"/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89"/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89"/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89"/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89"/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89"/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89"/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89"/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89"/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89"/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89"/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89"/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89"/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89"/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89"/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89"/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89"/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89"/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89"/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89"/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89"/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89"/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89"/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89"/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89"/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89"/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89"/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89"/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89"/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89"/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89"/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89"/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89"/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89"/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89"/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89"/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89"/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89"/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89"/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89"/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89"/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89"/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89"/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89"/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89"/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89"/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89"/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89"/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89"/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89"/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89"/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89"/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89"/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89"/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89"/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89"/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89"/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89"/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89"/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89"/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89"/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89"/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89"/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89"/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89"/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89"/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89"/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89"/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89"/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89"/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89"/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89"/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89"/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89"/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89"/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89"/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89"/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89"/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ht="13.5" thickBot="1" x14ac:dyDescent="0.25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89"/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89"/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89"/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89"/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0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89"/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89"/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89"/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89"/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89"/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89"/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89"/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89"/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89"/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89"/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89"/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89"/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89"/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89"/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89"/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89"/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89"/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89"/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89"/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89"/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89"/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89"/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89"/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89"/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89"/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89"/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89"/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89"/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89"/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89"/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89"/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89"/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89"/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89"/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89"/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89"/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89"/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89"/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89"/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89"/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89"/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89"/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89"/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89"/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89"/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89"/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89"/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89"/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89"/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89"/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89"/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89"/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89"/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89"/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89"/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89"/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89"/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89"/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89"/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89"/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89"/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89"/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89"/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89"/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89"/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89"/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89"/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89"/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89"/>
      <c r="X92" s="39">
        <v>25036.195507</v>
      </c>
      <c r="Y92" s="33">
        <v>4602.54051996</v>
      </c>
      <c r="Z92" s="32">
        <f t="shared" si="2"/>
        <v>981788.37531025999</v>
      </c>
    </row>
    <row r="93" spans="1:26" ht="13.5" thickBot="1" x14ac:dyDescent="0.25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89"/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89"/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0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0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>
        <v>252562.23416314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3370791.0795768178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64033.055967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>
        <v>234389.94828685001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3067849.6580703892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245101.444514</v>
      </c>
      <c r="F120" s="39">
        <v>28772.437883100007</v>
      </c>
      <c r="G120" s="39">
        <v>28963.609582000001</v>
      </c>
      <c r="H120" s="39">
        <v>41764.974936209997</v>
      </c>
      <c r="I120" s="39">
        <v>61766.402625000002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74671.141779649988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>
        <v>215552.49317341001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2929071.315462817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>
        <v>86671.876499050006</v>
      </c>
      <c r="P121" s="39">
        <v>168026.85117899999</v>
      </c>
      <c r="Q121" s="39">
        <v>56559.838673259997</v>
      </c>
      <c r="R121" s="39">
        <v>65668.346506889997</v>
      </c>
      <c r="S121" s="39">
        <v>27019.945424000001</v>
      </c>
      <c r="T121" s="39">
        <v>26842.186321910001</v>
      </c>
      <c r="U121" s="39">
        <v>34433.434536629997</v>
      </c>
      <c r="V121" s="39">
        <v>245312.28762664998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3284092.6333312248</v>
      </c>
    </row>
    <row r="122" spans="1:26" x14ac:dyDescent="0.2">
      <c r="A122" s="80">
        <v>2026.05</v>
      </c>
      <c r="B122" s="38">
        <v>750198.5</v>
      </c>
      <c r="C122" s="39">
        <v>1060147.2614873406</v>
      </c>
      <c r="D122" s="39">
        <v>20529.255093479998</v>
      </c>
      <c r="E122" s="39">
        <v>272287.85337800003</v>
      </c>
      <c r="F122" s="39">
        <v>32161.157915990003</v>
      </c>
      <c r="G122" s="39">
        <v>31627.758203329999</v>
      </c>
      <c r="H122" s="39">
        <v>48912.075466690003</v>
      </c>
      <c r="I122" s="39">
        <v>67360.573766000001</v>
      </c>
      <c r="J122" s="39">
        <v>16554.10737406</v>
      </c>
      <c r="K122" s="39">
        <v>26407.681451</v>
      </c>
      <c r="L122" s="39">
        <v>32620.482718110001</v>
      </c>
      <c r="M122" s="39">
        <v>11506.15128883</v>
      </c>
      <c r="N122" s="39">
        <v>117822.892378</v>
      </c>
      <c r="O122" s="39">
        <v>82187.030331670001</v>
      </c>
      <c r="P122" s="39">
        <v>188093.61127485</v>
      </c>
      <c r="Q122" s="39">
        <v>57501.923565999998</v>
      </c>
      <c r="R122" s="39">
        <v>66653.716436429997</v>
      </c>
      <c r="S122" s="39">
        <v>26638.949047999999</v>
      </c>
      <c r="T122" s="39">
        <v>27705.083456799999</v>
      </c>
      <c r="U122" s="39">
        <v>34138.652010730002</v>
      </c>
      <c r="V122" s="39">
        <v>251381.30739266</v>
      </c>
      <c r="W122" s="39">
        <v>19855.22441585</v>
      </c>
      <c r="X122" s="39">
        <v>89826.603099999993</v>
      </c>
      <c r="Y122" s="33">
        <v>14835.389293350001</v>
      </c>
      <c r="Z122" s="32">
        <f t="shared" si="3"/>
        <v>3346953.2408471704</v>
      </c>
    </row>
    <row r="123" spans="1:26" x14ac:dyDescent="0.2">
      <c r="A123" s="80">
        <v>2026.06</v>
      </c>
      <c r="B123" s="38">
        <v>737506.4</v>
      </c>
      <c r="C123" s="39">
        <v>1156260.9193777842</v>
      </c>
      <c r="D123" s="39">
        <v>21657.432749209998</v>
      </c>
      <c r="E123" s="39">
        <v>271632.28898399998</v>
      </c>
      <c r="F123" s="39">
        <v>32702.148336760001</v>
      </c>
      <c r="G123" s="39">
        <v>33417.513189390003</v>
      </c>
      <c r="H123" s="39">
        <v>48360.677904919998</v>
      </c>
      <c r="I123" s="39">
        <v>71000.459526999999</v>
      </c>
      <c r="J123" s="39">
        <v>16142.334236889999</v>
      </c>
      <c r="K123" s="39">
        <v>26470.798853</v>
      </c>
      <c r="L123" s="39">
        <v>41994.210468630001</v>
      </c>
      <c r="M123" s="39">
        <v>12236.695804139999</v>
      </c>
      <c r="N123" s="39">
        <v>116053.38275</v>
      </c>
      <c r="O123" s="39">
        <v>81085.175830630003</v>
      </c>
      <c r="P123" s="39">
        <v>195071.70213106001</v>
      </c>
      <c r="Q123" s="39">
        <v>58119.829184510003</v>
      </c>
      <c r="R123" s="39">
        <v>66384.834878499998</v>
      </c>
      <c r="S123" s="39">
        <v>28380.702591000001</v>
      </c>
      <c r="T123" s="39">
        <v>28344.807634950001</v>
      </c>
      <c r="U123" s="39">
        <v>36455.45360796</v>
      </c>
      <c r="V123" s="39" t="e">
        <v>#N/A</v>
      </c>
      <c r="W123" s="39">
        <v>23250.689032120001</v>
      </c>
      <c r="X123" s="39">
        <v>93217.063110999996</v>
      </c>
      <c r="Y123" s="33">
        <v>15456.100140889999</v>
      </c>
      <c r="Z123" s="32">
        <f t="shared" si="3"/>
        <v>3211201.6203243444</v>
      </c>
    </row>
    <row r="124" spans="1:26" x14ac:dyDescent="0.2">
      <c r="A124" s="80">
        <v>2026.07</v>
      </c>
      <c r="B124" s="38">
        <v>783413.9</v>
      </c>
      <c r="C124" s="39">
        <v>1197577.6290516299</v>
      </c>
      <c r="D124" s="39">
        <v>23144.8214386</v>
      </c>
      <c r="E124" s="39">
        <v>275249.34281300002</v>
      </c>
      <c r="F124" s="39">
        <v>33839.743632949998</v>
      </c>
      <c r="G124" s="39">
        <v>36452.558499649997</v>
      </c>
      <c r="H124" s="39">
        <v>59118.946496910001</v>
      </c>
      <c r="I124" s="39">
        <v>72164.557052999997</v>
      </c>
      <c r="J124" s="39">
        <v>16466.410044659999</v>
      </c>
      <c r="K124" s="39">
        <v>27597.065148999998</v>
      </c>
      <c r="L124" s="39">
        <v>39666.186751820002</v>
      </c>
      <c r="M124" s="39">
        <v>12720.151156250004</v>
      </c>
      <c r="N124" s="39">
        <v>117457.97822800001</v>
      </c>
      <c r="O124" s="39">
        <v>86230.193046159999</v>
      </c>
      <c r="P124" s="39">
        <v>200760.57636737</v>
      </c>
      <c r="Q124" s="39">
        <v>63986.673381449997</v>
      </c>
      <c r="R124" s="39" t="e">
        <v>#N/A</v>
      </c>
      <c r="S124" s="39">
        <v>26918.16689</v>
      </c>
      <c r="T124" s="39">
        <v>29640.515174439999</v>
      </c>
      <c r="U124" s="39">
        <v>35857.136687309998</v>
      </c>
      <c r="V124" s="39" t="e">
        <v>#N/A</v>
      </c>
      <c r="W124" s="39">
        <v>25196.298464750002</v>
      </c>
      <c r="X124" s="39" t="e">
        <v>#N/A</v>
      </c>
      <c r="Y124" s="33" t="e">
        <v>#N/A</v>
      </c>
      <c r="Z124" s="32">
        <f t="shared" si="3"/>
        <v>3163458.8503269497</v>
      </c>
    </row>
    <row r="125" spans="1:26" x14ac:dyDescent="0.2">
      <c r="A125" s="80">
        <v>2026.08</v>
      </c>
      <c r="B125" s="38">
        <v>807806.2</v>
      </c>
      <c r="C125" s="39" t="e">
        <v>#N/A</v>
      </c>
      <c r="D125" s="39">
        <v>21835.974275619999</v>
      </c>
      <c r="E125" s="39" t="e">
        <v>#N/A</v>
      </c>
      <c r="F125" s="39" t="e">
        <v>#N/A</v>
      </c>
      <c r="G125" s="39" t="e">
        <v>#N/A</v>
      </c>
      <c r="H125" s="39">
        <v>53052</v>
      </c>
      <c r="I125" s="39">
        <v>74265.589741000003</v>
      </c>
      <c r="J125" s="39">
        <v>17367.111050150001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>
        <v>83619.694561429991</v>
      </c>
      <c r="P125" s="39" t="e">
        <v>#N/A</v>
      </c>
      <c r="Q125" s="39" t="e">
        <v>#N/A</v>
      </c>
      <c r="R125" s="39" t="e">
        <v>#N/A</v>
      </c>
      <c r="S125" s="39">
        <v>27616.745900000002</v>
      </c>
      <c r="T125" s="39">
        <v>30965.546491919999</v>
      </c>
      <c r="U125" s="39" t="e">
        <v>#N/A</v>
      </c>
      <c r="V125" s="39" t="e">
        <v>#N/A</v>
      </c>
      <c r="W125" s="39">
        <v>25903.906923049999</v>
      </c>
      <c r="X125" s="39" t="e">
        <v>#N/A</v>
      </c>
      <c r="Y125" s="33" t="e">
        <v>#N/A</v>
      </c>
      <c r="Z125" s="32">
        <f t="shared" ref="Z125" si="4">+_xlfn.AGGREGATE(9,6,B125:Y125)</f>
        <v>1142432.7689431699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I112" activePane="bottomRight" state="frozen"/>
      <selection pane="topRight" activeCell="B10" sqref="B10"/>
      <selection pane="bottomLeft" activeCell="B10" sqref="B10"/>
      <selection pane="bottomRight" activeCell="Y124" sqref="Y124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204</v>
      </c>
      <c r="C8" s="74" t="s">
        <v>205</v>
      </c>
      <c r="D8" s="74" t="s">
        <v>206</v>
      </c>
      <c r="E8" s="74" t="s">
        <v>207</v>
      </c>
      <c r="F8" s="74" t="s">
        <v>208</v>
      </c>
      <c r="G8" s="74" t="s">
        <v>209</v>
      </c>
      <c r="H8" s="74" t="s">
        <v>210</v>
      </c>
      <c r="I8" s="74" t="s">
        <v>211</v>
      </c>
      <c r="J8" s="74" t="s">
        <v>212</v>
      </c>
      <c r="K8" s="74" t="s">
        <v>213</v>
      </c>
      <c r="L8" s="74" t="s">
        <v>214</v>
      </c>
      <c r="M8" s="74" t="s">
        <v>215</v>
      </c>
      <c r="N8" s="74" t="s">
        <v>216</v>
      </c>
      <c r="O8" s="74" t="s">
        <v>217</v>
      </c>
      <c r="P8" s="74" t="s">
        <v>218</v>
      </c>
      <c r="Q8" s="74" t="s">
        <v>219</v>
      </c>
      <c r="R8" s="74" t="s">
        <v>220</v>
      </c>
      <c r="S8" s="74" t="s">
        <v>221</v>
      </c>
      <c r="T8" s="74" t="s">
        <v>222</v>
      </c>
      <c r="U8" s="74" t="s">
        <v>223</v>
      </c>
      <c r="V8" s="74" t="s">
        <v>224</v>
      </c>
      <c r="W8" s="74" t="s">
        <v>225</v>
      </c>
      <c r="X8" s="74" t="s">
        <v>226</v>
      </c>
      <c r="Y8" s="74" t="s">
        <v>227</v>
      </c>
      <c r="Z8" s="75" t="s">
        <v>228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80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80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80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80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80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80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80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80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80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80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80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80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80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80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80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80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80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80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80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80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80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80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80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80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80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80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80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80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80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80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80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80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80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80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80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80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80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80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80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80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80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80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80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80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80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80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80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80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80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80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80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80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80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80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80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80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80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80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80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80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80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80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80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80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80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80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80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80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80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80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80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80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80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80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80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80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80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80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80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80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80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80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80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80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80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80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80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80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80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80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80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80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80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80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80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80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80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80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80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80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80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80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80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80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80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80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80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80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>
        <v>10403.6138151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299365.69668588066</v>
      </c>
    </row>
    <row r="119" spans="1:26" x14ac:dyDescent="0.2">
      <c r="A119" s="80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>
        <v>75163.016478220001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485570.9077415613</v>
      </c>
    </row>
    <row r="120" spans="1:26" x14ac:dyDescent="0.2">
      <c r="A120" s="80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>
        <v>11714.728951030002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314412.45520147937</v>
      </c>
    </row>
    <row r="121" spans="1:26" x14ac:dyDescent="0.2">
      <c r="A121" s="80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>
        <v>678.59135564999997</v>
      </c>
      <c r="P121" s="39">
        <v>3254.3533235800001</v>
      </c>
      <c r="Q121" s="39">
        <v>2097.3846997300002</v>
      </c>
      <c r="R121" s="39">
        <v>120.81257694999999</v>
      </c>
      <c r="S121" s="39">
        <v>595.77557100000001</v>
      </c>
      <c r="T121" s="39">
        <v>1415.2171702000001</v>
      </c>
      <c r="U121" s="39">
        <v>0.50724955000000005</v>
      </c>
      <c r="V121" s="39">
        <v>13381.42557732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283350.49887325545</v>
      </c>
    </row>
    <row r="122" spans="1:26" x14ac:dyDescent="0.2">
      <c r="A122" s="80">
        <v>2026.05</v>
      </c>
      <c r="B122" s="38">
        <v>78150.3</v>
      </c>
      <c r="C122" s="39">
        <v>30836.735209690192</v>
      </c>
      <c r="D122" s="39">
        <v>867.19720608</v>
      </c>
      <c r="E122" s="39">
        <v>91294.381301999994</v>
      </c>
      <c r="F122" s="39">
        <v>525.78507986999989</v>
      </c>
      <c r="G122" s="39">
        <v>257.83435545999998</v>
      </c>
      <c r="H122" s="39">
        <v>127.85455177</v>
      </c>
      <c r="I122" s="39">
        <v>29765.719996</v>
      </c>
      <c r="J122" s="39">
        <v>157.41854094999999</v>
      </c>
      <c r="K122" s="39">
        <v>466.65215699999999</v>
      </c>
      <c r="L122" s="39">
        <v>4018.6921661000001</v>
      </c>
      <c r="M122" s="39">
        <v>293.11490066999994</v>
      </c>
      <c r="N122" s="39">
        <v>2742.9332244000002</v>
      </c>
      <c r="O122" s="39">
        <v>534.69132932000002</v>
      </c>
      <c r="P122" s="39">
        <v>2827.9769214299999</v>
      </c>
      <c r="Q122" s="39">
        <v>1652.85358</v>
      </c>
      <c r="R122" s="39">
        <v>66.044892950000005</v>
      </c>
      <c r="S122" s="39">
        <v>458.44131499999997</v>
      </c>
      <c r="T122" s="39">
        <v>996.81506008999997</v>
      </c>
      <c r="U122" s="39">
        <v>1.28540297</v>
      </c>
      <c r="V122" s="39">
        <v>8916.7540823899999</v>
      </c>
      <c r="W122" s="39">
        <v>4611.3336380299997</v>
      </c>
      <c r="X122" s="39">
        <v>887.40412400000002</v>
      </c>
      <c r="Y122" s="33">
        <v>0.17253474999999999</v>
      </c>
      <c r="Z122" s="32">
        <f t="shared" si="2"/>
        <v>260458.39157092021</v>
      </c>
    </row>
    <row r="123" spans="1:26" x14ac:dyDescent="0.2">
      <c r="A123" s="80">
        <v>2026.06</v>
      </c>
      <c r="B123" s="38">
        <v>76143.3</v>
      </c>
      <c r="C123" s="39">
        <v>150011.96770128442</v>
      </c>
      <c r="D123" s="39">
        <v>657.73305914000002</v>
      </c>
      <c r="E123" s="39">
        <v>44508.857899000002</v>
      </c>
      <c r="F123" s="39">
        <v>1526.8833080000002</v>
      </c>
      <c r="G123" s="39">
        <v>217.5334963</v>
      </c>
      <c r="H123" s="39">
        <v>120.65745720999999</v>
      </c>
      <c r="I123" s="39">
        <v>12586.459045</v>
      </c>
      <c r="J123" s="39">
        <v>166.92977987</v>
      </c>
      <c r="K123" s="39">
        <v>585.15436099999999</v>
      </c>
      <c r="L123" s="39">
        <v>4455.1753705299998</v>
      </c>
      <c r="M123" s="39">
        <v>270.88436797000003</v>
      </c>
      <c r="N123" s="39">
        <v>5982.7230890000001</v>
      </c>
      <c r="O123" s="39">
        <v>633.05421321000006</v>
      </c>
      <c r="P123" s="39">
        <v>2803.4029759299997</v>
      </c>
      <c r="Q123" s="39">
        <v>1850.34912278</v>
      </c>
      <c r="R123" s="39">
        <v>276.07882896000001</v>
      </c>
      <c r="S123" s="39">
        <v>513.49724400000002</v>
      </c>
      <c r="T123" s="39">
        <v>1121.2260744299999</v>
      </c>
      <c r="U123" s="39">
        <v>1.5607284400000001</v>
      </c>
      <c r="V123" s="39" t="e">
        <v>#N/A</v>
      </c>
      <c r="W123" s="39">
        <v>5202.7439745199999</v>
      </c>
      <c r="X123" s="39">
        <v>936.21750299999997</v>
      </c>
      <c r="Y123" s="33">
        <v>0</v>
      </c>
      <c r="Z123" s="32">
        <f t="shared" si="2"/>
        <v>310572.38959957456</v>
      </c>
    </row>
    <row r="124" spans="1:26" x14ac:dyDescent="0.2">
      <c r="A124" s="80">
        <v>2026.07</v>
      </c>
      <c r="B124" s="38">
        <v>80207.5</v>
      </c>
      <c r="C124" s="39">
        <v>31286.510499144741</v>
      </c>
      <c r="D124" s="39">
        <v>1158.0564244899999</v>
      </c>
      <c r="E124" s="39">
        <v>29123.031967999999</v>
      </c>
      <c r="F124" s="39">
        <v>501.21049586999999</v>
      </c>
      <c r="G124" s="39">
        <v>78.453226959999995</v>
      </c>
      <c r="H124" s="39">
        <v>59.592228499999997</v>
      </c>
      <c r="I124" s="39">
        <v>13952.934723</v>
      </c>
      <c r="J124" s="39">
        <v>154.14612296999999</v>
      </c>
      <c r="K124" s="39">
        <v>689.96657100000004</v>
      </c>
      <c r="L124" s="39">
        <v>4948.16676284</v>
      </c>
      <c r="M124" s="39">
        <v>229.44345608</v>
      </c>
      <c r="N124" s="39">
        <v>2914.0033167000001</v>
      </c>
      <c r="O124" s="39">
        <v>1420.95118499</v>
      </c>
      <c r="P124" s="39">
        <v>6345.12945451</v>
      </c>
      <c r="Q124" s="39">
        <v>2046.22403379</v>
      </c>
      <c r="R124" s="39" t="e">
        <v>#N/A</v>
      </c>
      <c r="S124" s="39">
        <v>554.55339300000003</v>
      </c>
      <c r="T124" s="39">
        <v>1191.2440317400001</v>
      </c>
      <c r="U124" s="39">
        <v>1.99697371</v>
      </c>
      <c r="V124" s="39" t="e">
        <v>#N/A</v>
      </c>
      <c r="W124" s="39">
        <v>3337.4660938299999</v>
      </c>
      <c r="X124" s="39" t="e">
        <v>#N/A</v>
      </c>
      <c r="Y124" s="33" t="e">
        <v>#N/A</v>
      </c>
      <c r="Z124" s="32">
        <f t="shared" si="2"/>
        <v>180200.58096112477</v>
      </c>
    </row>
    <row r="125" spans="1:26" x14ac:dyDescent="0.2">
      <c r="A125" s="80">
        <v>2026.08</v>
      </c>
      <c r="B125" s="38">
        <v>78469.100000000006</v>
      </c>
      <c r="C125" s="39" t="e">
        <v>#N/A</v>
      </c>
      <c r="D125" s="39">
        <v>409.92193082</v>
      </c>
      <c r="E125" s="39" t="e">
        <v>#N/A</v>
      </c>
      <c r="F125" s="39" t="e">
        <v>#N/A</v>
      </c>
      <c r="G125" s="39" t="e">
        <v>#N/A</v>
      </c>
      <c r="H125" s="39">
        <v>38</v>
      </c>
      <c r="I125" s="39">
        <v>12643.236992</v>
      </c>
      <c r="J125" s="39">
        <v>117.94390326999999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>
        <v>1366.3251070899998</v>
      </c>
      <c r="P125" s="39" t="e">
        <v>#N/A</v>
      </c>
      <c r="Q125" s="39" t="e">
        <v>#N/A</v>
      </c>
      <c r="R125" s="39" t="e">
        <v>#N/A</v>
      </c>
      <c r="S125" s="39">
        <v>610.22809800000005</v>
      </c>
      <c r="T125" s="39">
        <v>1187.5062574000001</v>
      </c>
      <c r="U125" s="39" t="e">
        <v>#N/A</v>
      </c>
      <c r="V125" s="39" t="e">
        <v>#N/A</v>
      </c>
      <c r="W125" s="39">
        <v>3350.61846285</v>
      </c>
      <c r="X125" s="39" t="e">
        <v>#N/A</v>
      </c>
      <c r="Y125" s="33" t="e">
        <v>#N/A</v>
      </c>
      <c r="Z125" s="32">
        <f t="shared" si="2"/>
        <v>98192.880751430028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ref="Z126" si="3">+_xlfn.AGGREGATE(9,6,B126:Y126)</f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106" activePane="bottomRight" state="frozen"/>
      <selection pane="topRight" activeCell="C41" sqref="C41"/>
      <selection pane="bottomLeft" activeCell="C41" sqref="C41"/>
      <selection pane="bottomRight" activeCell="B124" sqref="B124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229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230</v>
      </c>
      <c r="C8" s="74" t="s">
        <v>231</v>
      </c>
      <c r="D8" s="74" t="s">
        <v>232</v>
      </c>
      <c r="E8" s="74" t="s">
        <v>233</v>
      </c>
      <c r="F8" s="74" t="s">
        <v>234</v>
      </c>
      <c r="G8" s="74" t="s">
        <v>235</v>
      </c>
      <c r="H8" s="74" t="s">
        <v>236</v>
      </c>
      <c r="I8" s="74" t="s">
        <v>237</v>
      </c>
      <c r="J8" s="74" t="s">
        <v>238</v>
      </c>
      <c r="K8" s="74" t="s">
        <v>239</v>
      </c>
      <c r="L8" s="74" t="s">
        <v>240</v>
      </c>
      <c r="M8" s="74" t="s">
        <v>241</v>
      </c>
      <c r="N8" s="74" t="s">
        <v>242</v>
      </c>
      <c r="O8" s="74" t="s">
        <v>243</v>
      </c>
      <c r="P8" s="74" t="s">
        <v>244</v>
      </c>
      <c r="Q8" s="74" t="s">
        <v>245</v>
      </c>
      <c r="R8" s="74" t="s">
        <v>246</v>
      </c>
      <c r="S8" s="74" t="s">
        <v>247</v>
      </c>
      <c r="T8" s="74" t="s">
        <v>248</v>
      </c>
      <c r="U8" s="74" t="s">
        <v>249</v>
      </c>
      <c r="V8" s="74" t="s">
        <v>250</v>
      </c>
      <c r="W8" s="74" t="s">
        <v>251</v>
      </c>
      <c r="X8" s="74" t="s">
        <v>252</v>
      </c>
      <c r="Y8" s="74" t="s">
        <v>253</v>
      </c>
      <c r="Z8" s="75" t="s">
        <v>254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>
        <v>24497.947868349998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412523.79660591786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7878.7169080000003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>
        <v>22244.299156950001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351335.69562990003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7723.9784900000004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>
        <v>21755.749329029997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364105.34173236997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>
        <v>5040.8168746599995</v>
      </c>
      <c r="P121" s="39">
        <v>11553.46871175</v>
      </c>
      <c r="Q121" s="39">
        <v>4618.3390757500001</v>
      </c>
      <c r="R121" s="39">
        <v>7399.1220653500004</v>
      </c>
      <c r="S121" s="39">
        <v>2743.9616390000001</v>
      </c>
      <c r="T121" s="39">
        <v>3083.1282932899999</v>
      </c>
      <c r="U121" s="39">
        <v>4445.8579929300004</v>
      </c>
      <c r="V121" s="39">
        <v>23274.96144033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379968.18552674988</v>
      </c>
    </row>
    <row r="122" spans="1:26" x14ac:dyDescent="0.2">
      <c r="A122" s="71">
        <v>2026.05</v>
      </c>
      <c r="B122" s="38">
        <v>76067.600000000006</v>
      </c>
      <c r="C122" s="39">
        <v>141157.44097580001</v>
      </c>
      <c r="D122" s="39">
        <v>727.77061905000005</v>
      </c>
      <c r="E122" s="39">
        <v>35946.673101</v>
      </c>
      <c r="F122" s="39">
        <v>5230.0257664900009</v>
      </c>
      <c r="G122" s="39">
        <v>5438.5773086899999</v>
      </c>
      <c r="H122" s="39">
        <v>8178.8478140200004</v>
      </c>
      <c r="I122" s="39">
        <v>8489.0193810000001</v>
      </c>
      <c r="J122" s="39">
        <v>1629.61643738</v>
      </c>
      <c r="K122" s="39">
        <v>2945.8765330000001</v>
      </c>
      <c r="L122" s="39">
        <v>4262.9150645999998</v>
      </c>
      <c r="M122" s="39">
        <v>2124.4086718300005</v>
      </c>
      <c r="N122" s="39">
        <v>11690.252686</v>
      </c>
      <c r="O122" s="39">
        <v>5661.5843592199999</v>
      </c>
      <c r="P122" s="39">
        <v>13087.604487819999</v>
      </c>
      <c r="Q122" s="39">
        <v>5065.4802989999998</v>
      </c>
      <c r="R122" s="39">
        <v>6764.6026511700002</v>
      </c>
      <c r="S122" s="39">
        <v>3165.3857969999999</v>
      </c>
      <c r="T122" s="39">
        <v>3464.2343095299998</v>
      </c>
      <c r="U122" s="39">
        <v>3741.4972899300001</v>
      </c>
      <c r="V122" s="39">
        <v>23855.532818939999</v>
      </c>
      <c r="W122" s="39">
        <v>2563.82906499</v>
      </c>
      <c r="X122" s="39">
        <v>11802.915779000001</v>
      </c>
      <c r="Y122" s="33">
        <v>2163.8596822600002</v>
      </c>
      <c r="Z122" s="32">
        <f t="shared" si="2"/>
        <v>385225.55089772004</v>
      </c>
    </row>
    <row r="123" spans="1:26" x14ac:dyDescent="0.2">
      <c r="A123" s="71">
        <v>2026.06</v>
      </c>
      <c r="B123" s="38">
        <v>74624.5</v>
      </c>
      <c r="C123" s="39">
        <v>133786.03898509999</v>
      </c>
      <c r="D123" s="39">
        <v>669.28857694999999</v>
      </c>
      <c r="E123" s="39">
        <v>35887.831259999999</v>
      </c>
      <c r="F123" s="39">
        <v>5774.1253548699997</v>
      </c>
      <c r="G123" s="39">
        <v>5532.3617746</v>
      </c>
      <c r="H123" s="39">
        <v>8711.0170729199999</v>
      </c>
      <c r="I123" s="39">
        <v>8977.6139500000008</v>
      </c>
      <c r="J123" s="39">
        <v>1781.80455719</v>
      </c>
      <c r="K123" s="39">
        <v>3149.1528669999998</v>
      </c>
      <c r="L123" s="39">
        <v>3604.4976781</v>
      </c>
      <c r="M123" s="39">
        <v>2332.0518847899998</v>
      </c>
      <c r="N123" s="39">
        <v>11294.864804999999</v>
      </c>
      <c r="O123" s="39">
        <v>5633.88023634</v>
      </c>
      <c r="P123" s="39">
        <v>11161.310732100001</v>
      </c>
      <c r="Q123" s="39">
        <v>7284.2478874500002</v>
      </c>
      <c r="R123" s="39">
        <v>6003.7941450899998</v>
      </c>
      <c r="S123" s="39">
        <v>2716.5482980000002</v>
      </c>
      <c r="T123" s="39">
        <v>3264.30753602</v>
      </c>
      <c r="U123" s="39">
        <v>3810.2558212399999</v>
      </c>
      <c r="V123" s="39" t="e">
        <v>#N/A</v>
      </c>
      <c r="W123" s="39">
        <v>2317.6536343500002</v>
      </c>
      <c r="X123" s="39">
        <v>11895.28117</v>
      </c>
      <c r="Y123" s="33">
        <v>1974.1528938900001</v>
      </c>
      <c r="Z123" s="32">
        <f t="shared" si="2"/>
        <v>352186.581121</v>
      </c>
    </row>
    <row r="124" spans="1:26" x14ac:dyDescent="0.2">
      <c r="A124" s="71">
        <v>2026.07</v>
      </c>
      <c r="B124" s="38">
        <v>78671.899999999994</v>
      </c>
      <c r="C124" s="39">
        <v>138562.6014864</v>
      </c>
      <c r="D124" s="39">
        <v>633.31519922999996</v>
      </c>
      <c r="E124" s="39">
        <v>39324.686779000003</v>
      </c>
      <c r="F124" s="39">
        <v>4995.8224046300011</v>
      </c>
      <c r="G124" s="39">
        <v>5987.1095757900002</v>
      </c>
      <c r="H124" s="39">
        <v>8040.3200503900007</v>
      </c>
      <c r="I124" s="39">
        <v>9105.5015789999998</v>
      </c>
      <c r="J124" s="39">
        <v>1700.64816976</v>
      </c>
      <c r="K124" s="39">
        <v>3185.9767889999998</v>
      </c>
      <c r="L124" s="39">
        <v>4862.5669665200003</v>
      </c>
      <c r="M124" s="39">
        <v>1913.6695691499999</v>
      </c>
      <c r="N124" s="39">
        <v>12255.731965000001</v>
      </c>
      <c r="O124" s="39">
        <v>5264.57456155</v>
      </c>
      <c r="P124" s="39">
        <v>22563.615418649999</v>
      </c>
      <c r="Q124" s="39">
        <v>6494.0759445900003</v>
      </c>
      <c r="R124" s="39" t="e">
        <v>#N/A</v>
      </c>
      <c r="S124" s="39">
        <v>3045.023471</v>
      </c>
      <c r="T124" s="39">
        <v>3146.4982863800001</v>
      </c>
      <c r="U124" s="39">
        <v>3533.4585183200002</v>
      </c>
      <c r="V124" s="39" t="e">
        <v>#N/A</v>
      </c>
      <c r="W124" s="39">
        <v>2908.6070792699998</v>
      </c>
      <c r="X124" s="39" t="e">
        <v>#N/A</v>
      </c>
      <c r="Y124" s="33" t="e">
        <v>#N/A</v>
      </c>
      <c r="Z124" s="32">
        <f t="shared" si="2"/>
        <v>356195.70381362992</v>
      </c>
    </row>
    <row r="125" spans="1:26" x14ac:dyDescent="0.2">
      <c r="A125" s="71">
        <v>2026.08</v>
      </c>
      <c r="B125" s="38">
        <v>81304.100000000006</v>
      </c>
      <c r="C125" s="39" t="e">
        <v>#N/A</v>
      </c>
      <c r="D125" s="39">
        <v>819.87004354999999</v>
      </c>
      <c r="E125" s="39" t="e">
        <v>#N/A</v>
      </c>
      <c r="F125" s="39" t="e">
        <v>#N/A</v>
      </c>
      <c r="G125" s="39" t="e">
        <v>#N/A</v>
      </c>
      <c r="H125" s="39">
        <v>9238</v>
      </c>
      <c r="I125" s="39">
        <v>10145.339539000001</v>
      </c>
      <c r="J125" s="39">
        <v>2331.3206335599998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>
        <v>5319.1119349099999</v>
      </c>
      <c r="P125" s="39" t="e">
        <v>#N/A</v>
      </c>
      <c r="Q125" s="39" t="e">
        <v>#N/A</v>
      </c>
      <c r="R125" s="39" t="e">
        <v>#N/A</v>
      </c>
      <c r="S125" s="39">
        <v>3039.956792</v>
      </c>
      <c r="T125" s="39">
        <v>3821.9850585099998</v>
      </c>
      <c r="U125" s="39" t="e">
        <v>#N/A</v>
      </c>
      <c r="V125" s="39" t="e">
        <v>#N/A</v>
      </c>
      <c r="W125" s="39">
        <v>2885.6953714699998</v>
      </c>
      <c r="X125" s="39" t="e">
        <v>#N/A</v>
      </c>
      <c r="Y125" s="33" t="e">
        <v>#N/A</v>
      </c>
      <c r="Z125" s="32">
        <f t="shared" si="2"/>
        <v>118905.37937300003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ref="Z127" si="3">+_xlfn.AGGREGATE(9,6,B127:Y127)</f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J97" activePane="bottomRight" state="frozen"/>
      <selection pane="topRight" activeCell="C41" sqref="C41"/>
      <selection pane="bottomLeft" activeCell="C41" sqref="C41"/>
      <selection pane="bottomRight" activeCell="O117" sqref="O11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256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257</v>
      </c>
      <c r="C8" s="74" t="s">
        <v>258</v>
      </c>
      <c r="D8" s="74" t="s">
        <v>259</v>
      </c>
      <c r="E8" s="74" t="s">
        <v>260</v>
      </c>
      <c r="F8" s="74" t="s">
        <v>261</v>
      </c>
      <c r="G8" s="74" t="s">
        <v>262</v>
      </c>
      <c r="H8" s="74" t="s">
        <v>263</v>
      </c>
      <c r="I8" s="74" t="s">
        <v>264</v>
      </c>
      <c r="J8" s="74" t="s">
        <v>265</v>
      </c>
      <c r="K8" s="74" t="s">
        <v>266</v>
      </c>
      <c r="L8" s="74" t="s">
        <v>267</v>
      </c>
      <c r="M8" s="74" t="s">
        <v>268</v>
      </c>
      <c r="N8" s="74" t="s">
        <v>269</v>
      </c>
      <c r="O8" s="74" t="s">
        <v>270</v>
      </c>
      <c r="P8" s="74" t="s">
        <v>271</v>
      </c>
      <c r="Q8" s="74" t="s">
        <v>272</v>
      </c>
      <c r="R8" s="74" t="s">
        <v>273</v>
      </c>
      <c r="S8" s="74" t="s">
        <v>274</v>
      </c>
      <c r="T8" s="74" t="s">
        <v>275</v>
      </c>
      <c r="U8" s="74" t="s">
        <v>276</v>
      </c>
      <c r="V8" s="74" t="s">
        <v>277</v>
      </c>
      <c r="W8" s="74" t="s">
        <v>278</v>
      </c>
      <c r="X8" s="74" t="s">
        <v>279</v>
      </c>
      <c r="Y8" s="74" t="s">
        <v>280</v>
      </c>
      <c r="Z8" s="75" t="s">
        <v>281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89"/>
      <c r="V118" s="39">
        <v>353.47</v>
      </c>
      <c r="W118" s="39">
        <v>595.72286411000005</v>
      </c>
      <c r="X118" s="39">
        <v>6026.3847269999997</v>
      </c>
      <c r="Y118" s="89"/>
      <c r="Z118" s="32">
        <f t="shared" si="1"/>
        <v>93964.172705447389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89"/>
      <c r="V119" s="39">
        <v>2992.89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174327.19329951081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>
        <v>0</v>
      </c>
      <c r="S120" s="39">
        <v>2856.921155</v>
      </c>
      <c r="T120" s="39">
        <v>3954.5505440000002</v>
      </c>
      <c r="U120" s="89"/>
      <c r="V120" s="39">
        <v>420.91</v>
      </c>
      <c r="W120" s="39">
        <v>499.69272637</v>
      </c>
      <c r="X120" s="39">
        <v>3424.9287679999989</v>
      </c>
      <c r="Y120" s="89"/>
      <c r="Z120" s="32">
        <f t="shared" si="2"/>
        <v>246454.45789375241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>
        <v>893.73962815999994</v>
      </c>
      <c r="P121" s="89"/>
      <c r="Q121" s="39">
        <v>5819.8706356700004</v>
      </c>
      <c r="R121" s="39">
        <v>0</v>
      </c>
      <c r="S121" s="39">
        <v>7097.159173</v>
      </c>
      <c r="T121" s="39">
        <v>1767.6581923900001</v>
      </c>
      <c r="U121" s="89"/>
      <c r="V121" s="39">
        <v>466.8</v>
      </c>
      <c r="W121" s="39">
        <v>614.32215222000002</v>
      </c>
      <c r="X121" s="39">
        <v>3670.7549610000001</v>
      </c>
      <c r="Y121" s="89"/>
      <c r="Z121" s="32">
        <f t="shared" si="2"/>
        <v>221644.06510690117</v>
      </c>
    </row>
    <row r="122" spans="1:26" x14ac:dyDescent="0.2">
      <c r="A122" s="71">
        <v>2026.05</v>
      </c>
      <c r="B122" s="38">
        <v>22555.3</v>
      </c>
      <c r="C122" s="39">
        <v>62661.063190401466</v>
      </c>
      <c r="D122" s="39">
        <v>1276.8003590999999</v>
      </c>
      <c r="E122" s="39">
        <v>9352.3090900000007</v>
      </c>
      <c r="F122" s="89"/>
      <c r="G122" s="89"/>
      <c r="H122" s="89"/>
      <c r="I122" s="39">
        <v>17627.227651000001</v>
      </c>
      <c r="J122" s="89"/>
      <c r="K122" s="89"/>
      <c r="L122" s="39">
        <v>2439.4792026599998</v>
      </c>
      <c r="M122" s="39">
        <v>997.96492693000005</v>
      </c>
      <c r="N122" s="39">
        <v>10659.953303</v>
      </c>
      <c r="O122" s="39">
        <v>651.02606307000008</v>
      </c>
      <c r="P122" s="89"/>
      <c r="Q122" s="39">
        <v>4873.1014590000004</v>
      </c>
      <c r="R122" s="39">
        <v>0</v>
      </c>
      <c r="S122" s="39">
        <v>3067.020935</v>
      </c>
      <c r="T122" s="39">
        <v>1546.3329062800001</v>
      </c>
      <c r="U122" s="89"/>
      <c r="V122" s="39">
        <v>255.15</v>
      </c>
      <c r="W122" s="39">
        <v>3266.9260857899999</v>
      </c>
      <c r="X122" s="39">
        <v>3786.3549760000001</v>
      </c>
      <c r="Y122" s="89"/>
      <c r="Z122" s="32">
        <f t="shared" si="2"/>
        <v>145016.01014823149</v>
      </c>
    </row>
    <row r="123" spans="1:26" x14ac:dyDescent="0.2">
      <c r="A123" s="71">
        <v>2026.06</v>
      </c>
      <c r="B123" s="38">
        <v>72261.899999999994</v>
      </c>
      <c r="C123" s="39">
        <v>68342.61704120037</v>
      </c>
      <c r="D123" s="39">
        <v>877.43017222000003</v>
      </c>
      <c r="E123" s="39">
        <v>9548.4751620000006</v>
      </c>
      <c r="F123" s="89"/>
      <c r="G123" s="89"/>
      <c r="H123" s="89"/>
      <c r="I123" s="39">
        <v>5160.1875220000002</v>
      </c>
      <c r="J123" s="89"/>
      <c r="K123" s="89"/>
      <c r="L123" s="39">
        <v>4416.1244420900002</v>
      </c>
      <c r="M123" s="39">
        <v>826.47227681000004</v>
      </c>
      <c r="N123" s="39">
        <v>6768.5576339999998</v>
      </c>
      <c r="O123" s="39">
        <v>556.04835772000001</v>
      </c>
      <c r="P123" s="89"/>
      <c r="Q123" s="39">
        <v>5416.7867256899999</v>
      </c>
      <c r="R123" s="39">
        <v>0</v>
      </c>
      <c r="S123" s="39">
        <v>2461.5450219999998</v>
      </c>
      <c r="T123" s="39">
        <v>1703.9690492899999</v>
      </c>
      <c r="U123" s="89"/>
      <c r="V123" s="39" t="e">
        <v>#N/A</v>
      </c>
      <c r="W123" s="39">
        <v>2867.88610165</v>
      </c>
      <c r="X123" s="39">
        <v>4169.6392720000003</v>
      </c>
      <c r="Y123" s="89"/>
      <c r="Z123" s="32">
        <f t="shared" si="2"/>
        <v>185377.63877867031</v>
      </c>
    </row>
    <row r="124" spans="1:26" x14ac:dyDescent="0.2">
      <c r="A124" s="71">
        <v>2026.07</v>
      </c>
      <c r="B124" s="38">
        <v>23775.7</v>
      </c>
      <c r="C124" s="39">
        <v>69623.155031487739</v>
      </c>
      <c r="D124" s="39">
        <v>1344.6700454899999</v>
      </c>
      <c r="E124" s="39">
        <v>9738.4618410000003</v>
      </c>
      <c r="F124" s="89"/>
      <c r="G124" s="89"/>
      <c r="H124" s="89"/>
      <c r="I124" s="39">
        <v>20107.158447000002</v>
      </c>
      <c r="J124" s="89"/>
      <c r="K124" s="89"/>
      <c r="L124" s="39">
        <v>2202.5879471900002</v>
      </c>
      <c r="M124" s="39">
        <v>852.04307415000005</v>
      </c>
      <c r="N124" s="39">
        <v>11999.366782999999</v>
      </c>
      <c r="O124" s="39">
        <v>591.98693896000009</v>
      </c>
      <c r="P124" s="89"/>
      <c r="Q124" s="39">
        <v>6153.3430570099999</v>
      </c>
      <c r="R124" s="39">
        <v>0</v>
      </c>
      <c r="S124" s="39">
        <v>2545.148823</v>
      </c>
      <c r="T124" s="39">
        <v>1843.3674411100001</v>
      </c>
      <c r="U124" s="89"/>
      <c r="V124" s="39" t="e">
        <v>#N/A</v>
      </c>
      <c r="W124" s="39">
        <v>1500.6678994700001</v>
      </c>
      <c r="X124" s="39" t="e">
        <v>#N/A</v>
      </c>
      <c r="Y124" s="89"/>
      <c r="Z124" s="32">
        <f t="shared" si="2"/>
        <v>152277.65732886773</v>
      </c>
    </row>
    <row r="125" spans="1:26" x14ac:dyDescent="0.2">
      <c r="A125" s="71">
        <v>2026.08</v>
      </c>
      <c r="B125" s="38">
        <v>71069.7</v>
      </c>
      <c r="C125" s="39" t="e">
        <v>#N/A</v>
      </c>
      <c r="D125" s="39">
        <v>659.40127864999999</v>
      </c>
      <c r="E125" s="39" t="e">
        <v>#N/A</v>
      </c>
      <c r="F125" s="89"/>
      <c r="G125" s="89"/>
      <c r="H125" s="89"/>
      <c r="I125" s="39">
        <v>4815.5486849999998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>
        <v>577.92942160000007</v>
      </c>
      <c r="P125" s="89"/>
      <c r="Q125" s="39" t="e">
        <v>#N/A</v>
      </c>
      <c r="R125" s="39">
        <v>0</v>
      </c>
      <c r="S125" s="39">
        <v>2970.5414470000001</v>
      </c>
      <c r="T125" s="39">
        <v>1893.8761523000001</v>
      </c>
      <c r="U125" s="89"/>
      <c r="V125" s="39" t="e">
        <v>#N/A</v>
      </c>
      <c r="W125" s="39">
        <v>1417.40229402</v>
      </c>
      <c r="X125" s="39" t="e">
        <v>#N/A</v>
      </c>
      <c r="Y125" s="89"/>
      <c r="Z125" s="32">
        <f t="shared" si="2"/>
        <v>83404.399278569981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D97" activePane="bottomRight" state="frozen"/>
      <selection pane="topRight" activeCell="C41" sqref="C41"/>
      <selection pane="bottomLeft" activeCell="C41" sqref="C41"/>
      <selection pane="bottomRight" activeCell="A125" sqref="A12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283</v>
      </c>
      <c r="C8" s="74" t="s">
        <v>284</v>
      </c>
      <c r="D8" s="74" t="s">
        <v>285</v>
      </c>
      <c r="E8" s="74" t="s">
        <v>286</v>
      </c>
      <c r="F8" s="74" t="s">
        <v>287</v>
      </c>
      <c r="G8" s="74" t="s">
        <v>288</v>
      </c>
      <c r="H8" s="74" t="s">
        <v>289</v>
      </c>
      <c r="I8" s="74" t="s">
        <v>290</v>
      </c>
      <c r="J8" s="74" t="s">
        <v>291</v>
      </c>
      <c r="K8" s="74" t="s">
        <v>292</v>
      </c>
      <c r="L8" s="74" t="s">
        <v>293</v>
      </c>
      <c r="M8" s="74" t="s">
        <v>294</v>
      </c>
      <c r="N8" s="74" t="s">
        <v>295</v>
      </c>
      <c r="O8" s="74" t="s">
        <v>296</v>
      </c>
      <c r="P8" s="74" t="s">
        <v>297</v>
      </c>
      <c r="Q8" s="74" t="s">
        <v>298</v>
      </c>
      <c r="R8" s="74" t="s">
        <v>299</v>
      </c>
      <c r="S8" s="74" t="s">
        <v>300</v>
      </c>
      <c r="T8" s="74" t="s">
        <v>301</v>
      </c>
      <c r="U8" s="74" t="s">
        <v>302</v>
      </c>
      <c r="V8" s="74" t="s">
        <v>303</v>
      </c>
      <c r="W8" s="74" t="s">
        <v>304</v>
      </c>
      <c r="X8" s="74" t="s">
        <v>305</v>
      </c>
      <c r="Y8" s="74" t="s">
        <v>306</v>
      </c>
      <c r="Z8" s="75" t="s">
        <v>307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>
        <v>848.94009586000004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134610.50684904435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1922.4300929999999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>
        <v>837.09983129999989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100634.18560311111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2385.3695809999999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>
        <v>778.52975217000005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91169.792089446288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>
        <v>168.13488996000001</v>
      </c>
      <c r="P121" s="39">
        <v>1389.76899738</v>
      </c>
      <c r="Q121" s="39">
        <v>2715.7373444899999</v>
      </c>
      <c r="R121" s="39">
        <v>3.2990829999999999E-2</v>
      </c>
      <c r="S121" s="39">
        <v>300.13332200000002</v>
      </c>
      <c r="T121" s="39">
        <v>1.6568420399999999</v>
      </c>
      <c r="U121" s="39">
        <v>26.8555235</v>
      </c>
      <c r="V121" s="39">
        <v>846.15458355999999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95826.879338042927</v>
      </c>
    </row>
    <row r="122" spans="1:26" x14ac:dyDescent="0.2">
      <c r="A122" s="71">
        <v>2026.05</v>
      </c>
      <c r="B122" s="38">
        <v>17718.400000000001</v>
      </c>
      <c r="C122" s="39">
        <v>46836.260840801297</v>
      </c>
      <c r="D122" s="39">
        <v>38.104525670000001</v>
      </c>
      <c r="E122" s="89"/>
      <c r="F122" s="39">
        <v>64.41850882</v>
      </c>
      <c r="G122" s="39">
        <v>6384.8883939899997</v>
      </c>
      <c r="H122" s="39">
        <v>113.85371247</v>
      </c>
      <c r="I122" s="39">
        <v>2471.3703030000001</v>
      </c>
      <c r="J122" s="39">
        <v>35.322749989999998</v>
      </c>
      <c r="K122" s="89"/>
      <c r="L122" s="39">
        <v>354.78623183999997</v>
      </c>
      <c r="M122" s="89"/>
      <c r="N122" s="89"/>
      <c r="O122" s="39">
        <v>219.28829995000001</v>
      </c>
      <c r="P122" s="39">
        <v>469.90074005000002</v>
      </c>
      <c r="Q122" s="39">
        <v>2506.291334</v>
      </c>
      <c r="R122" s="39">
        <v>7.1507200000000002E-3</v>
      </c>
      <c r="S122" s="39">
        <v>289.59379999999999</v>
      </c>
      <c r="T122" s="39">
        <v>2.1785518499999998</v>
      </c>
      <c r="U122" s="39">
        <v>16.419700979999998</v>
      </c>
      <c r="V122" s="39">
        <v>934.37132480000014</v>
      </c>
      <c r="W122" s="39">
        <v>135.99400491</v>
      </c>
      <c r="X122" s="39">
        <v>4143.2432499999995</v>
      </c>
      <c r="Y122" s="33">
        <v>11881.299628700001</v>
      </c>
      <c r="Z122" s="32">
        <f t="shared" si="2"/>
        <v>94615.993052541278</v>
      </c>
    </row>
    <row r="123" spans="1:26" x14ac:dyDescent="0.2">
      <c r="A123" s="71">
        <v>2026.06</v>
      </c>
      <c r="B123" s="38">
        <v>13369.2</v>
      </c>
      <c r="C123" s="39">
        <v>53690.278917646552</v>
      </c>
      <c r="D123" s="39">
        <v>50.697676469999998</v>
      </c>
      <c r="E123" s="89"/>
      <c r="F123" s="39">
        <v>68.546041720000005</v>
      </c>
      <c r="G123" s="39">
        <v>6545.4909246800007</v>
      </c>
      <c r="H123" s="39">
        <v>348.62374388000001</v>
      </c>
      <c r="I123" s="39">
        <v>2692.0323550000003</v>
      </c>
      <c r="J123" s="39">
        <v>75.128535970000001</v>
      </c>
      <c r="K123" s="89"/>
      <c r="L123" s="39">
        <v>312.97359441000003</v>
      </c>
      <c r="M123" s="89"/>
      <c r="N123" s="89"/>
      <c r="O123" s="39">
        <v>192.87112061000002</v>
      </c>
      <c r="P123" s="39">
        <v>834.8594350599999</v>
      </c>
      <c r="Q123" s="39">
        <v>2867.99685279</v>
      </c>
      <c r="R123" s="39">
        <v>1.882166E-2</v>
      </c>
      <c r="S123" s="39">
        <v>244.020183</v>
      </c>
      <c r="T123" s="39">
        <v>1.8647465999999999</v>
      </c>
      <c r="U123" s="39">
        <v>32.459754060000002</v>
      </c>
      <c r="V123" s="39" t="e">
        <v>#N/A</v>
      </c>
      <c r="W123" s="39">
        <v>239.91041766000001</v>
      </c>
      <c r="X123" s="39">
        <v>4960.8817580000004</v>
      </c>
      <c r="Y123" s="33">
        <v>11865.6394311</v>
      </c>
      <c r="Z123" s="32">
        <f t="shared" si="2"/>
        <v>98393.494310316542</v>
      </c>
    </row>
    <row r="124" spans="1:26" x14ac:dyDescent="0.2">
      <c r="A124" s="71">
        <v>2026.07</v>
      </c>
      <c r="B124" s="38">
        <v>14376.6</v>
      </c>
      <c r="C124" s="39">
        <v>50963.895533568197</v>
      </c>
      <c r="D124" s="39">
        <v>36.552014159999999</v>
      </c>
      <c r="E124" s="89"/>
      <c r="F124" s="39">
        <v>71.524767159999996</v>
      </c>
      <c r="G124" s="39">
        <v>9024.5579675900008</v>
      </c>
      <c r="H124" s="39">
        <v>126.76967604000001</v>
      </c>
      <c r="I124" s="39">
        <v>3271.0861500000001</v>
      </c>
      <c r="J124" s="39">
        <v>79.783358300000003</v>
      </c>
      <c r="K124" s="89"/>
      <c r="L124" s="39">
        <v>303.72665343</v>
      </c>
      <c r="M124" s="89"/>
      <c r="N124" s="89"/>
      <c r="O124" s="39">
        <v>222.53636571999999</v>
      </c>
      <c r="P124" s="39">
        <v>655.64851643999998</v>
      </c>
      <c r="Q124" s="39">
        <v>3649.9418123200003</v>
      </c>
      <c r="R124" s="39">
        <v>0</v>
      </c>
      <c r="S124" s="39">
        <v>311.74913800000002</v>
      </c>
      <c r="T124" s="39">
        <v>1.21618048</v>
      </c>
      <c r="U124" s="39">
        <v>8.9907207700000011</v>
      </c>
      <c r="V124" s="39" t="e">
        <v>#N/A</v>
      </c>
      <c r="W124" s="39">
        <v>188.01710025999998</v>
      </c>
      <c r="X124" s="39" t="e">
        <v>#N/A</v>
      </c>
      <c r="Y124" s="33" t="e">
        <v>#N/A</v>
      </c>
      <c r="Z124" s="32">
        <f t="shared" si="2"/>
        <v>83292.595954238204</v>
      </c>
    </row>
    <row r="125" spans="1:26" x14ac:dyDescent="0.2">
      <c r="A125" s="71">
        <v>2026.08</v>
      </c>
      <c r="B125" s="38">
        <v>11516.8</v>
      </c>
      <c r="C125" s="39" t="e">
        <v>#N/A</v>
      </c>
      <c r="D125" s="39">
        <v>70.500726060000005</v>
      </c>
      <c r="E125" s="89"/>
      <c r="F125" s="39" t="e">
        <v>#N/A</v>
      </c>
      <c r="G125" s="39" t="e">
        <v>#N/A</v>
      </c>
      <c r="H125" s="39">
        <v>118</v>
      </c>
      <c r="I125" s="39">
        <v>2782.7092320000002</v>
      </c>
      <c r="J125" s="39">
        <v>79.013335789999999</v>
      </c>
      <c r="K125" s="89"/>
      <c r="L125" s="39" t="e">
        <v>#N/A</v>
      </c>
      <c r="M125" s="89"/>
      <c r="N125" s="89"/>
      <c r="O125" s="39">
        <v>280.55892582000001</v>
      </c>
      <c r="P125" s="39" t="e">
        <v>#N/A</v>
      </c>
      <c r="Q125" s="39" t="e">
        <v>#N/A</v>
      </c>
      <c r="R125" s="39">
        <v>0</v>
      </c>
      <c r="S125" s="39">
        <v>310.850099</v>
      </c>
      <c r="T125" s="39">
        <v>0.85004265000000001</v>
      </c>
      <c r="U125" s="39" t="e">
        <v>#N/A</v>
      </c>
      <c r="V125" s="39" t="e">
        <v>#N/A</v>
      </c>
      <c r="W125" s="39">
        <v>263.55274864</v>
      </c>
      <c r="X125" s="39" t="e">
        <v>#N/A</v>
      </c>
      <c r="Y125" s="33" t="e">
        <v>#N/A</v>
      </c>
      <c r="Z125" s="32">
        <f t="shared" ref="Z125" si="3">+_xlfn.AGGREGATE(9,6,B125:Y125)</f>
        <v>15422.835109959999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B289" activePane="bottomRight" state="frozen"/>
      <selection pane="topRight" activeCell="C41" sqref="C41"/>
      <selection pane="bottomLeft" activeCell="C41" sqref="C41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309</v>
      </c>
      <c r="C8" s="74" t="s">
        <v>310</v>
      </c>
      <c r="D8" s="74" t="s">
        <v>311</v>
      </c>
      <c r="E8" s="74" t="s">
        <v>312</v>
      </c>
      <c r="F8" s="74" t="s">
        <v>313</v>
      </c>
      <c r="G8" s="74" t="s">
        <v>314</v>
      </c>
      <c r="H8" s="74" t="s">
        <v>315</v>
      </c>
      <c r="I8" s="74" t="s">
        <v>316</v>
      </c>
      <c r="J8" s="74" t="s">
        <v>317</v>
      </c>
      <c r="K8" s="74" t="s">
        <v>318</v>
      </c>
      <c r="L8" s="74" t="s">
        <v>319</v>
      </c>
      <c r="M8" s="74" t="s">
        <v>320</v>
      </c>
      <c r="N8" s="74" t="s">
        <v>321</v>
      </c>
      <c r="O8" s="74" t="s">
        <v>322</v>
      </c>
      <c r="P8" s="74" t="s">
        <v>323</v>
      </c>
      <c r="Q8" s="74" t="s">
        <v>324</v>
      </c>
      <c r="R8" s="74" t="s">
        <v>325</v>
      </c>
      <c r="S8" s="74" t="s">
        <v>326</v>
      </c>
      <c r="T8" s="74" t="s">
        <v>327</v>
      </c>
      <c r="U8" s="74" t="s">
        <v>328</v>
      </c>
      <c r="V8" s="74" t="s">
        <v>329</v>
      </c>
      <c r="W8" s="74" t="s">
        <v>330</v>
      </c>
      <c r="X8" s="74" t="s">
        <v>331</v>
      </c>
      <c r="Y8" s="74" t="s">
        <v>332</v>
      </c>
      <c r="Z8" s="75" t="s">
        <v>333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>
        <v>128888.28929968558</v>
      </c>
      <c r="C291" s="39">
        <v>1594822.2340844811</v>
      </c>
      <c r="D291" s="39">
        <v>175993.93824640522</v>
      </c>
      <c r="E291" s="39">
        <v>595394.39128256286</v>
      </c>
      <c r="F291" s="39">
        <v>249154.46007190435</v>
      </c>
      <c r="G291" s="39">
        <v>326916.0084022652</v>
      </c>
      <c r="H291" s="39">
        <v>104775.07283188839</v>
      </c>
      <c r="I291" s="39">
        <v>317839.88951741677</v>
      </c>
      <c r="J291" s="39">
        <v>234750.66309520806</v>
      </c>
      <c r="K291" s="39">
        <v>182391.868284086</v>
      </c>
      <c r="L291" s="39">
        <v>122120.0538387439</v>
      </c>
      <c r="M291" s="39">
        <v>130437.888357904</v>
      </c>
      <c r="N291" s="39">
        <v>267653.64455767802</v>
      </c>
      <c r="O291" s="39">
        <v>220722.25285458638</v>
      </c>
      <c r="P291" s="39">
        <v>115453.76332584159</v>
      </c>
      <c r="Q291" s="39">
        <v>161700.85512251398</v>
      </c>
      <c r="R291" s="39">
        <v>258927.72937113795</v>
      </c>
      <c r="S291" s="39">
        <v>213781.72768143882</v>
      </c>
      <c r="T291" s="39">
        <v>143744.88622548879</v>
      </c>
      <c r="U291" s="39">
        <v>102382.81226994841</v>
      </c>
      <c r="V291" s="39">
        <v>597619.79059052793</v>
      </c>
      <c r="W291" s="39">
        <v>266709.45211654162</v>
      </c>
      <c r="X291" s="39">
        <v>312662.67852734035</v>
      </c>
      <c r="Y291" s="33">
        <v>78705.933014636816</v>
      </c>
      <c r="Z291" s="32">
        <f t="shared" si="4"/>
        <v>6903550.282970231</v>
      </c>
    </row>
    <row r="292" spans="1:26" x14ac:dyDescent="0.2">
      <c r="A292" s="80">
        <v>2026.07</v>
      </c>
      <c r="B292" s="38">
        <v>158700.21180775252</v>
      </c>
      <c r="C292" s="39">
        <v>1637186.1207416824</v>
      </c>
      <c r="D292" s="39">
        <v>187726.49580592249</v>
      </c>
      <c r="E292" s="39">
        <v>603766.98715072626</v>
      </c>
      <c r="F292" s="39">
        <v>258858.60881679875</v>
      </c>
      <c r="G292" s="39">
        <v>342874.51242042496</v>
      </c>
      <c r="H292" s="39">
        <v>109627.60029084</v>
      </c>
      <c r="I292" s="39">
        <v>331979.87961283751</v>
      </c>
      <c r="J292" s="39">
        <v>247794.47232281</v>
      </c>
      <c r="K292" s="39">
        <v>193635.93635813502</v>
      </c>
      <c r="L292" s="39">
        <v>128399.65236602846</v>
      </c>
      <c r="M292" s="39">
        <v>139080.59899470996</v>
      </c>
      <c r="N292" s="39">
        <v>284164.6825695</v>
      </c>
      <c r="O292" s="39">
        <v>230945.48087759747</v>
      </c>
      <c r="P292" s="39">
        <v>121227.5601388775</v>
      </c>
      <c r="Q292" s="39">
        <v>171899.31264029251</v>
      </c>
      <c r="R292" s="39">
        <v>271654.02958068997</v>
      </c>
      <c r="S292" s="39">
        <v>227750.04756790627</v>
      </c>
      <c r="T292" s="39">
        <v>152641.93808357624</v>
      </c>
      <c r="U292" s="39">
        <v>107838.71633342998</v>
      </c>
      <c r="V292" s="39">
        <v>620383.16109486681</v>
      </c>
      <c r="W292" s="39">
        <v>282798.22498721752</v>
      </c>
      <c r="X292" s="39">
        <v>325182.06432508503</v>
      </c>
      <c r="Y292" s="33">
        <v>83540.719202601264</v>
      </c>
      <c r="Z292" s="32">
        <f t="shared" si="4"/>
        <v>7219657.014090308</v>
      </c>
    </row>
    <row r="293" spans="1:26" x14ac:dyDescent="0.2">
      <c r="A293" s="80">
        <v>2026.08</v>
      </c>
      <c r="B293" s="38">
        <v>150539.38575385523</v>
      </c>
      <c r="C293" s="39">
        <v>1554137.4759900956</v>
      </c>
      <c r="D293" s="39">
        <v>174382.44149550749</v>
      </c>
      <c r="E293" s="39">
        <v>573002.04206164111</v>
      </c>
      <c r="F293" s="39">
        <v>245926.96403715058</v>
      </c>
      <c r="G293" s="39">
        <v>325477.01707296027</v>
      </c>
      <c r="H293" s="39">
        <v>104341.53908635004</v>
      </c>
      <c r="I293" s="39">
        <v>315078.95016984909</v>
      </c>
      <c r="J293" s="39">
        <v>235284.18539963878</v>
      </c>
      <c r="K293" s="39">
        <v>183888.4999138939</v>
      </c>
      <c r="L293" s="39">
        <v>121985.40820533781</v>
      </c>
      <c r="M293" s="39">
        <v>132058.60624228403</v>
      </c>
      <c r="N293" s="39">
        <v>269853.89446884493</v>
      </c>
      <c r="O293" s="39">
        <v>219463.91718784813</v>
      </c>
      <c r="P293" s="39">
        <v>115505.15208896715</v>
      </c>
      <c r="Q293" s="39">
        <v>163482.3671810365</v>
      </c>
      <c r="R293" s="39">
        <v>254198.52870690919</v>
      </c>
      <c r="S293" s="39">
        <v>216271.38437163958</v>
      </c>
      <c r="T293" s="39">
        <v>145089.85608257557</v>
      </c>
      <c r="U293" s="39">
        <v>102614.89434096185</v>
      </c>
      <c r="V293" s="39">
        <v>588690.40374986024</v>
      </c>
      <c r="W293" s="39">
        <v>268576.95541926351</v>
      </c>
      <c r="X293" s="39">
        <v>308692.61987506965</v>
      </c>
      <c r="Y293" s="33">
        <v>79516.524101320931</v>
      </c>
      <c r="Z293" s="32">
        <f t="shared" si="4"/>
        <v>6848059.0130028613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335</v>
      </c>
      <c r="C8" s="74" t="s">
        <v>336</v>
      </c>
      <c r="D8" s="74" t="s">
        <v>337</v>
      </c>
      <c r="E8" s="74" t="s">
        <v>338</v>
      </c>
      <c r="F8" s="74" t="s">
        <v>339</v>
      </c>
      <c r="G8" s="74" t="s">
        <v>340</v>
      </c>
      <c r="H8" s="74" t="s">
        <v>341</v>
      </c>
      <c r="I8" s="74" t="s">
        <v>342</v>
      </c>
      <c r="J8" s="74" t="s">
        <v>343</v>
      </c>
      <c r="K8" s="74" t="s">
        <v>344</v>
      </c>
      <c r="L8" s="74" t="s">
        <v>345</v>
      </c>
      <c r="M8" s="74" t="s">
        <v>346</v>
      </c>
      <c r="N8" s="74" t="s">
        <v>347</v>
      </c>
      <c r="O8" s="74" t="s">
        <v>348</v>
      </c>
      <c r="P8" s="74" t="s">
        <v>349</v>
      </c>
      <c r="Q8" s="74" t="s">
        <v>350</v>
      </c>
      <c r="R8" s="74" t="s">
        <v>351</v>
      </c>
      <c r="S8" s="74" t="s">
        <v>352</v>
      </c>
      <c r="T8" s="74" t="s">
        <v>353</v>
      </c>
      <c r="U8" s="74" t="s">
        <v>354</v>
      </c>
      <c r="V8" s="74" t="s">
        <v>355</v>
      </c>
      <c r="W8" s="74" t="s">
        <v>356</v>
      </c>
      <c r="X8" s="74" t="s">
        <v>357</v>
      </c>
      <c r="Y8" s="74" t="s">
        <v>358</v>
      </c>
      <c r="Z8" s="75" t="s">
        <v>359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>
        <v>117479.40510470002</v>
      </c>
      <c r="C71" s="39">
        <v>95423.771514850057</v>
      </c>
      <c r="D71" s="39">
        <v>31148.707526509999</v>
      </c>
      <c r="E71" s="39">
        <v>259443.86778943246</v>
      </c>
      <c r="F71" s="39">
        <v>11376.279999999999</v>
      </c>
      <c r="G71" s="39">
        <v>17044.736902500001</v>
      </c>
      <c r="H71" s="39">
        <v>218228.64835466002</v>
      </c>
      <c r="I71" s="39">
        <v>26360.140251999997</v>
      </c>
      <c r="J71" s="39">
        <v>13544.594548999999</v>
      </c>
      <c r="K71" s="39">
        <v>21223.568435540001</v>
      </c>
      <c r="L71" s="39" t="e">
        <v>#N/A</v>
      </c>
      <c r="M71" s="39">
        <v>241.06300349999998</v>
      </c>
      <c r="N71" s="39">
        <v>107864.53488266999</v>
      </c>
      <c r="O71" s="39">
        <v>15572.752907240299</v>
      </c>
      <c r="P71" s="39">
        <v>790475.82715924003</v>
      </c>
      <c r="Q71" s="39">
        <v>119518.44</v>
      </c>
      <c r="R71" s="39">
        <v>26160.142466550002</v>
      </c>
      <c r="S71" s="39">
        <v>30921.897045109999</v>
      </c>
      <c r="T71" s="39">
        <v>4002.0473555299995</v>
      </c>
      <c r="U71" s="39">
        <v>181850.40890318999</v>
      </c>
      <c r="V71" s="39">
        <v>30995.269999999997</v>
      </c>
      <c r="W71" s="39">
        <v>3447.5</v>
      </c>
      <c r="X71" s="39">
        <v>26496.891</v>
      </c>
      <c r="Y71" s="33">
        <v>33023.905367849999</v>
      </c>
      <c r="Z71" s="32">
        <f t="shared" si="1"/>
        <v>2181844.4005200723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361</v>
      </c>
      <c r="C8" s="74" t="s">
        <v>362</v>
      </c>
      <c r="D8" s="74" t="s">
        <v>363</v>
      </c>
      <c r="E8" s="74" t="s">
        <v>364</v>
      </c>
      <c r="F8" s="74" t="s">
        <v>365</v>
      </c>
      <c r="G8" s="74" t="s">
        <v>366</v>
      </c>
      <c r="H8" s="74" t="s">
        <v>367</v>
      </c>
      <c r="I8" s="74" t="s">
        <v>368</v>
      </c>
      <c r="J8" s="74" t="s">
        <v>369</v>
      </c>
      <c r="K8" s="74" t="s">
        <v>370</v>
      </c>
      <c r="L8" s="74" t="s">
        <v>371</v>
      </c>
      <c r="M8" s="74" t="s">
        <v>372</v>
      </c>
      <c r="N8" s="74" t="s">
        <v>373</v>
      </c>
      <c r="O8" s="74" t="s">
        <v>374</v>
      </c>
      <c r="P8" s="74" t="s">
        <v>375</v>
      </c>
      <c r="Q8" s="74" t="s">
        <v>376</v>
      </c>
      <c r="R8" s="74" t="s">
        <v>377</v>
      </c>
      <c r="S8" s="74" t="s">
        <v>378</v>
      </c>
      <c r="T8" s="74" t="s">
        <v>379</v>
      </c>
      <c r="U8" s="74" t="s">
        <v>380</v>
      </c>
      <c r="V8" s="74" t="s">
        <v>381</v>
      </c>
      <c r="W8" s="74" t="s">
        <v>382</v>
      </c>
      <c r="X8" s="74" t="s">
        <v>383</v>
      </c>
      <c r="Y8" s="74" t="s">
        <v>384</v>
      </c>
      <c r="Z8" s="75" t="s">
        <v>385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>
        <v>0</v>
      </c>
      <c r="C71" s="39">
        <v>0</v>
      </c>
      <c r="D71" s="39">
        <v>4220.75751829</v>
      </c>
      <c r="E71" s="39">
        <v>0</v>
      </c>
      <c r="F71" s="39">
        <v>6208.76</v>
      </c>
      <c r="G71" s="39">
        <v>0</v>
      </c>
      <c r="H71" s="39">
        <v>116965.05895865</v>
      </c>
      <c r="I71" s="39">
        <v>4525.8980283400006</v>
      </c>
      <c r="J71" s="39">
        <v>407.56618285000002</v>
      </c>
      <c r="K71" s="39">
        <v>10121.348306799999</v>
      </c>
      <c r="L71" s="39" t="e">
        <v>#N/A</v>
      </c>
      <c r="M71" s="39">
        <v>0</v>
      </c>
      <c r="N71" s="39">
        <v>38219.453838720001</v>
      </c>
      <c r="O71" s="39">
        <v>179.47753879999999</v>
      </c>
      <c r="P71" s="39">
        <v>649205.09242429002</v>
      </c>
      <c r="Q71" s="39">
        <v>27156.560000000001</v>
      </c>
      <c r="R71" s="39">
        <v>9778.4997224899998</v>
      </c>
      <c r="S71" s="39">
        <v>11759.0615526</v>
      </c>
      <c r="T71" s="39">
        <v>0</v>
      </c>
      <c r="U71" s="39">
        <v>108946.90985965999</v>
      </c>
      <c r="V71" s="39">
        <v>0</v>
      </c>
      <c r="W71" s="39">
        <v>375.7</v>
      </c>
      <c r="X71" s="39">
        <v>0</v>
      </c>
      <c r="Y71" s="33">
        <v>9426.8814458700017</v>
      </c>
      <c r="Z71" s="32">
        <f t="shared" si="1"/>
        <v>997497.02537736006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387</v>
      </c>
      <c r="C8" s="74" t="s">
        <v>388</v>
      </c>
      <c r="D8" s="74" t="s">
        <v>389</v>
      </c>
      <c r="E8" s="74" t="s">
        <v>390</v>
      </c>
      <c r="F8" s="74" t="s">
        <v>391</v>
      </c>
      <c r="G8" s="74" t="s">
        <v>392</v>
      </c>
      <c r="H8" s="74" t="s">
        <v>393</v>
      </c>
      <c r="I8" s="74" t="s">
        <v>394</v>
      </c>
      <c r="J8" s="74" t="s">
        <v>395</v>
      </c>
      <c r="K8" s="74" t="s">
        <v>396</v>
      </c>
      <c r="L8" s="74" t="s">
        <v>397</v>
      </c>
      <c r="M8" s="74" t="s">
        <v>398</v>
      </c>
      <c r="N8" s="74" t="s">
        <v>399</v>
      </c>
      <c r="O8" s="74" t="s">
        <v>400</v>
      </c>
      <c r="P8" s="74" t="s">
        <v>401</v>
      </c>
      <c r="Q8" s="74" t="s">
        <v>402</v>
      </c>
      <c r="R8" s="74" t="s">
        <v>403</v>
      </c>
      <c r="S8" s="74" t="s">
        <v>404</v>
      </c>
      <c r="T8" s="74" t="s">
        <v>405</v>
      </c>
      <c r="U8" s="74" t="s">
        <v>406</v>
      </c>
      <c r="V8" s="74" t="s">
        <v>407</v>
      </c>
      <c r="W8" s="74" t="s">
        <v>408</v>
      </c>
      <c r="X8" s="74" t="s">
        <v>409</v>
      </c>
      <c r="Y8" s="74" t="s">
        <v>410</v>
      </c>
      <c r="Z8" s="75" t="s">
        <v>411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>
        <v>64082.75972134</v>
      </c>
      <c r="C71" s="39">
        <v>5940.8045039899998</v>
      </c>
      <c r="D71" s="39">
        <v>360.21544912999997</v>
      </c>
      <c r="E71" s="39">
        <v>5152.1679588899997</v>
      </c>
      <c r="F71" s="39">
        <v>5243.4900000000007</v>
      </c>
      <c r="G71" s="39">
        <v>0.71908824999999998</v>
      </c>
      <c r="H71" s="39">
        <v>2510.2896753099999</v>
      </c>
      <c r="I71" s="39">
        <v>3201.91808382</v>
      </c>
      <c r="J71" s="39">
        <v>2914.46949219</v>
      </c>
      <c r="K71" s="39">
        <v>999.54330132999996</v>
      </c>
      <c r="L71" s="39" t="e">
        <v>#N/A</v>
      </c>
      <c r="M71" s="39">
        <v>2111.8967525800003</v>
      </c>
      <c r="N71" s="39">
        <v>25127.963140520002</v>
      </c>
      <c r="O71" s="39">
        <v>0</v>
      </c>
      <c r="P71" s="39">
        <v>113275.13044283999</v>
      </c>
      <c r="Q71" s="39">
        <v>2820.14</v>
      </c>
      <c r="R71" s="39">
        <v>1021.9295683500001</v>
      </c>
      <c r="S71" s="39">
        <v>2988.2210459899998</v>
      </c>
      <c r="T71" s="39">
        <v>1128.6990714100002</v>
      </c>
      <c r="U71" s="39">
        <v>11989.896132</v>
      </c>
      <c r="V71" s="39">
        <v>20433.21</v>
      </c>
      <c r="W71" s="39">
        <v>175.10000000000002</v>
      </c>
      <c r="X71" s="39">
        <v>0</v>
      </c>
      <c r="Y71" s="33">
        <v>1587.03730279</v>
      </c>
      <c r="Z71" s="32">
        <f t="shared" si="1"/>
        <v>273065.60073072999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413</v>
      </c>
      <c r="C8" s="74" t="s">
        <v>414</v>
      </c>
      <c r="D8" s="74" t="s">
        <v>415</v>
      </c>
      <c r="E8" s="74" t="s">
        <v>416</v>
      </c>
      <c r="F8" s="74" t="s">
        <v>417</v>
      </c>
      <c r="G8" s="74" t="s">
        <v>418</v>
      </c>
      <c r="H8" s="74" t="s">
        <v>419</v>
      </c>
      <c r="I8" s="74" t="s">
        <v>420</v>
      </c>
      <c r="J8" s="74" t="s">
        <v>421</v>
      </c>
      <c r="K8" s="74" t="s">
        <v>422</v>
      </c>
      <c r="L8" s="74" t="s">
        <v>423</v>
      </c>
      <c r="M8" s="74" t="s">
        <v>424</v>
      </c>
      <c r="N8" s="74" t="s">
        <v>425</v>
      </c>
      <c r="O8" s="74" t="s">
        <v>426</v>
      </c>
      <c r="P8" s="74" t="s">
        <v>427</v>
      </c>
      <c r="Q8" s="74" t="s">
        <v>428</v>
      </c>
      <c r="R8" s="74" t="s">
        <v>429</v>
      </c>
      <c r="S8" s="74" t="s">
        <v>430</v>
      </c>
      <c r="T8" s="74" t="s">
        <v>431</v>
      </c>
      <c r="U8" s="74" t="s">
        <v>432</v>
      </c>
      <c r="V8" s="74" t="s">
        <v>433</v>
      </c>
      <c r="W8" s="74" t="s">
        <v>434</v>
      </c>
      <c r="X8" s="74" t="s">
        <v>435</v>
      </c>
      <c r="Y8" s="74" t="s">
        <v>436</v>
      </c>
      <c r="Z8" s="75" t="s">
        <v>437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>
        <v>131338.65370089002</v>
      </c>
      <c r="C71" s="39">
        <v>1285.43813406</v>
      </c>
      <c r="D71" s="39">
        <v>4444.4493194800007</v>
      </c>
      <c r="E71" s="39">
        <v>146934.32935539621</v>
      </c>
      <c r="F71" s="39">
        <v>9387.67</v>
      </c>
      <c r="G71" s="39">
        <v>3683.1309500699999</v>
      </c>
      <c r="H71" s="39">
        <v>7365.4238731800006</v>
      </c>
      <c r="I71" s="39">
        <v>10941.221415120001</v>
      </c>
      <c r="J71" s="39">
        <v>5324.5270673000005</v>
      </c>
      <c r="K71" s="39">
        <v>0</v>
      </c>
      <c r="L71" s="39" t="e">
        <v>#N/A</v>
      </c>
      <c r="M71" s="39">
        <v>6772.9756346599988</v>
      </c>
      <c r="N71" s="39">
        <v>352.80241520999994</v>
      </c>
      <c r="O71" s="39">
        <v>1794.7649438500002</v>
      </c>
      <c r="P71" s="39">
        <v>15098.200749790001</v>
      </c>
      <c r="Q71" s="39">
        <v>2191.69</v>
      </c>
      <c r="R71" s="39">
        <v>6835.1047588000001</v>
      </c>
      <c r="S71" s="39">
        <v>25841.469351529995</v>
      </c>
      <c r="T71" s="39">
        <v>18697.43713531</v>
      </c>
      <c r="U71" s="39">
        <v>3922.8611980000001</v>
      </c>
      <c r="V71" s="39">
        <v>25597.530000000002</v>
      </c>
      <c r="W71" s="39">
        <v>0</v>
      </c>
      <c r="X71" s="39">
        <v>182.03300000000002</v>
      </c>
      <c r="Y71" s="33">
        <v>2647.3067936500001</v>
      </c>
      <c r="Z71" s="32">
        <f t="shared" si="1"/>
        <v>430639.01979629626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439</v>
      </c>
      <c r="C8" s="74" t="s">
        <v>440</v>
      </c>
      <c r="D8" s="74" t="s">
        <v>441</v>
      </c>
      <c r="E8" s="74" t="s">
        <v>442</v>
      </c>
      <c r="F8" s="74" t="s">
        <v>443</v>
      </c>
      <c r="G8" s="74" t="s">
        <v>444</v>
      </c>
      <c r="H8" s="74" t="s">
        <v>445</v>
      </c>
      <c r="I8" s="74" t="s">
        <v>446</v>
      </c>
      <c r="J8" s="74" t="s">
        <v>447</v>
      </c>
      <c r="K8" s="74" t="s">
        <v>448</v>
      </c>
      <c r="L8" s="74" t="s">
        <v>449</v>
      </c>
      <c r="M8" s="74" t="s">
        <v>450</v>
      </c>
      <c r="N8" s="74" t="s">
        <v>451</v>
      </c>
      <c r="O8" s="74" t="s">
        <v>452</v>
      </c>
      <c r="P8" s="74" t="s">
        <v>453</v>
      </c>
      <c r="Q8" s="74" t="s">
        <v>454</v>
      </c>
      <c r="R8" s="74" t="s">
        <v>455</v>
      </c>
      <c r="S8" s="74" t="s">
        <v>456</v>
      </c>
      <c r="T8" s="74" t="s">
        <v>457</v>
      </c>
      <c r="U8" s="74" t="s">
        <v>458</v>
      </c>
      <c r="V8" s="74" t="s">
        <v>459</v>
      </c>
      <c r="W8" s="74" t="s">
        <v>460</v>
      </c>
      <c r="X8" s="74" t="s">
        <v>461</v>
      </c>
      <c r="Y8" s="74" t="s">
        <v>462</v>
      </c>
      <c r="Z8" s="75" t="s">
        <v>463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>
        <v>144842.38901275001</v>
      </c>
      <c r="C71" s="39">
        <v>178007.06452079996</v>
      </c>
      <c r="D71" s="39">
        <v>5323.3855672</v>
      </c>
      <c r="E71" s="39">
        <v>80177.132208734183</v>
      </c>
      <c r="F71" s="39">
        <v>22421.69</v>
      </c>
      <c r="G71" s="39">
        <v>23115.625871960001</v>
      </c>
      <c r="H71" s="39">
        <v>9098.4647531200026</v>
      </c>
      <c r="I71" s="39">
        <v>32966.159842140005</v>
      </c>
      <c r="J71" s="39">
        <v>3088.3984002000002</v>
      </c>
      <c r="K71" s="39">
        <v>36587.050608879988</v>
      </c>
      <c r="L71" s="39" t="e">
        <v>#N/A</v>
      </c>
      <c r="M71" s="39">
        <v>2306.1581380000002</v>
      </c>
      <c r="N71" s="39">
        <v>19293.029430319999</v>
      </c>
      <c r="O71" s="39">
        <v>45809.616162649996</v>
      </c>
      <c r="P71" s="39">
        <v>13427.045481150002</v>
      </c>
      <c r="Q71" s="39">
        <v>5859.8270797800005</v>
      </c>
      <c r="R71" s="39">
        <v>9822.1837708099993</v>
      </c>
      <c r="S71" s="39">
        <v>7661.6064509699991</v>
      </c>
      <c r="T71" s="39">
        <v>2075.13714196</v>
      </c>
      <c r="U71" s="39">
        <v>4925.5046680000005</v>
      </c>
      <c r="V71" s="39">
        <v>31013.880000000005</v>
      </c>
      <c r="W71" s="39">
        <v>5166.99</v>
      </c>
      <c r="X71" s="39">
        <v>6486.6340000000009</v>
      </c>
      <c r="Y71" s="33">
        <v>3624.4080212700005</v>
      </c>
      <c r="Z71" s="32">
        <f t="shared" si="1"/>
        <v>693099.3811306943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465</v>
      </c>
      <c r="C8" s="74" t="s">
        <v>466</v>
      </c>
      <c r="D8" s="74" t="s">
        <v>467</v>
      </c>
      <c r="E8" s="74" t="s">
        <v>468</v>
      </c>
      <c r="F8" s="74" t="s">
        <v>469</v>
      </c>
      <c r="G8" s="74" t="s">
        <v>470</v>
      </c>
      <c r="H8" s="74" t="s">
        <v>471</v>
      </c>
      <c r="I8" s="74" t="s">
        <v>472</v>
      </c>
      <c r="J8" s="74" t="s">
        <v>473</v>
      </c>
      <c r="K8" s="74" t="s">
        <v>474</v>
      </c>
      <c r="L8" s="74" t="s">
        <v>475</v>
      </c>
      <c r="M8" s="74" t="s">
        <v>476</v>
      </c>
      <c r="N8" s="74" t="s">
        <v>477</v>
      </c>
      <c r="O8" s="74" t="s">
        <v>478</v>
      </c>
      <c r="P8" s="74" t="s">
        <v>479</v>
      </c>
      <c r="Q8" s="74" t="s">
        <v>480</v>
      </c>
      <c r="R8" s="74" t="s">
        <v>481</v>
      </c>
      <c r="S8" s="74" t="s">
        <v>482</v>
      </c>
      <c r="T8" s="74" t="s">
        <v>483</v>
      </c>
      <c r="U8" s="74" t="s">
        <v>484</v>
      </c>
      <c r="V8" s="74" t="s">
        <v>485</v>
      </c>
      <c r="W8" s="74" t="s">
        <v>486</v>
      </c>
      <c r="X8" s="74" t="s">
        <v>487</v>
      </c>
      <c r="Y8" s="74" t="s">
        <v>488</v>
      </c>
      <c r="Z8" s="75" t="s">
        <v>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>
        <v>568.65369872000008</v>
      </c>
      <c r="C71" s="39">
        <v>16981.972854509997</v>
      </c>
      <c r="D71" s="39">
        <v>11019.540622120003</v>
      </c>
      <c r="E71" s="39">
        <v>78683.958090249973</v>
      </c>
      <c r="F71" s="39">
        <v>1024.48</v>
      </c>
      <c r="G71" s="39">
        <v>1966.6256257099999</v>
      </c>
      <c r="H71" s="39">
        <v>2063.5307848700004</v>
      </c>
      <c r="I71" s="39">
        <v>5198.3951240100005</v>
      </c>
      <c r="J71" s="39">
        <v>369.82859131999999</v>
      </c>
      <c r="K71" s="39">
        <v>42680.780513539998</v>
      </c>
      <c r="L71" s="39" t="e">
        <v>#N/A</v>
      </c>
      <c r="M71" s="39">
        <v>7190.7203249099994</v>
      </c>
      <c r="N71" s="39">
        <v>6337.8946232600001</v>
      </c>
      <c r="O71" s="39">
        <v>5406.0487659099999</v>
      </c>
      <c r="P71" s="39">
        <v>4781.9564387800001</v>
      </c>
      <c r="Q71" s="39">
        <v>2121.1847600000001</v>
      </c>
      <c r="R71" s="39">
        <v>3490.8179145100003</v>
      </c>
      <c r="S71" s="39">
        <v>3624.5670478044049</v>
      </c>
      <c r="T71" s="39">
        <v>4710.8134392599995</v>
      </c>
      <c r="U71" s="39">
        <v>404.23905400000001</v>
      </c>
      <c r="V71" s="39">
        <v>4930.1900999999998</v>
      </c>
      <c r="W71" s="39">
        <v>110.40000000000002</v>
      </c>
      <c r="X71" s="39">
        <v>2700.491</v>
      </c>
      <c r="Y71" s="48">
        <v>1036.64563327</v>
      </c>
      <c r="Z71" s="32">
        <f t="shared" si="1"/>
        <v>207403.73500675443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B29" sqref="B29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492</v>
      </c>
      <c r="C8" s="74" t="s">
        <v>493</v>
      </c>
      <c r="D8" s="74" t="s">
        <v>494</v>
      </c>
      <c r="E8" s="74" t="s">
        <v>495</v>
      </c>
      <c r="F8" s="74" t="s">
        <v>496</v>
      </c>
      <c r="G8" s="74" t="s">
        <v>497</v>
      </c>
      <c r="H8" s="74" t="s">
        <v>498</v>
      </c>
      <c r="I8" s="74" t="s">
        <v>499</v>
      </c>
      <c r="J8" s="74" t="s">
        <v>500</v>
      </c>
      <c r="K8" s="74" t="s">
        <v>501</v>
      </c>
      <c r="L8" s="74" t="s">
        <v>502</v>
      </c>
      <c r="M8" s="74" t="s">
        <v>503</v>
      </c>
      <c r="N8" s="74" t="s">
        <v>504</v>
      </c>
      <c r="O8" s="74" t="s">
        <v>505</v>
      </c>
      <c r="P8" s="74" t="s">
        <v>506</v>
      </c>
      <c r="Q8" s="74" t="s">
        <v>507</v>
      </c>
      <c r="R8" s="74" t="s">
        <v>508</v>
      </c>
      <c r="S8" s="74" t="s">
        <v>509</v>
      </c>
      <c r="T8" s="74" t="s">
        <v>510</v>
      </c>
      <c r="U8" s="74" t="s">
        <v>511</v>
      </c>
      <c r="V8" s="74" t="s">
        <v>512</v>
      </c>
      <c r="W8" s="74" t="s">
        <v>513</v>
      </c>
      <c r="X8" s="74" t="s">
        <v>514</v>
      </c>
      <c r="Y8" s="74" t="s">
        <v>515</v>
      </c>
      <c r="Z8" s="73" t="s">
        <v>516</v>
      </c>
      <c r="AA8" s="77" t="s">
        <v>517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518</v>
      </c>
      <c r="AA9" s="76" t="s">
        <v>123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46">
        <v>-3.0451173600000003</v>
      </c>
      <c r="AA10" s="3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>
        <v>7194791.4237040905</v>
      </c>
      <c r="C21" s="39">
        <v>1754347.1671592579</v>
      </c>
      <c r="D21" s="39">
        <v>20045.08598048519</v>
      </c>
      <c r="E21" s="39">
        <v>460912.94938934816</v>
      </c>
      <c r="F21" s="39">
        <v>126167.44745320483</v>
      </c>
      <c r="G21" s="39">
        <v>51014.880451944671</v>
      </c>
      <c r="H21" s="39">
        <v>41820.523090861905</v>
      </c>
      <c r="I21" s="39">
        <v>95306.216604620204</v>
      </c>
      <c r="J21" s="39">
        <v>22658.843701625236</v>
      </c>
      <c r="K21" s="39">
        <v>40839.222092454111</v>
      </c>
      <c r="L21" s="39">
        <v>43900.508984271721</v>
      </c>
      <c r="M21" s="39">
        <v>15584.690084942911</v>
      </c>
      <c r="N21" s="39">
        <v>122350.02783542573</v>
      </c>
      <c r="O21" s="39">
        <v>55531.213145406815</v>
      </c>
      <c r="P21" s="39">
        <v>76569.445010466836</v>
      </c>
      <c r="Q21" s="39">
        <v>42096.432295708611</v>
      </c>
      <c r="R21" s="39">
        <v>70471.843182993733</v>
      </c>
      <c r="S21" s="39">
        <v>41680.733939442202</v>
      </c>
      <c r="T21" s="39">
        <v>58741.708985130361</v>
      </c>
      <c r="U21" s="39">
        <v>16970.866171818325</v>
      </c>
      <c r="V21" s="39">
        <v>541860.08495403605</v>
      </c>
      <c r="W21" s="39">
        <v>38276.544036856612</v>
      </c>
      <c r="X21" s="39">
        <v>65858.278034747054</v>
      </c>
      <c r="Y21" s="38">
        <v>73255.143194874108</v>
      </c>
      <c r="Z21" s="48">
        <v>11.791897350000001</v>
      </c>
      <c r="AA21" s="32">
        <f>+_xlfn.AGGREGATE(9,6,B21:Z21)</f>
        <v>11071063.071381364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>
        <v>22465797.318052031</v>
      </c>
      <c r="C28" s="39">
        <v>5232750.0898065018</v>
      </c>
      <c r="D28" s="39">
        <v>36684.305383674495</v>
      </c>
      <c r="E28" s="39">
        <v>953703.37428732205</v>
      </c>
      <c r="F28" s="39">
        <v>360050.08368306229</v>
      </c>
      <c r="G28" s="39">
        <v>58268.682006145988</v>
      </c>
      <c r="H28" s="39">
        <v>108312.21444690276</v>
      </c>
      <c r="I28" s="39">
        <v>181107.87679484946</v>
      </c>
      <c r="J28" s="39">
        <v>48238.248004936497</v>
      </c>
      <c r="K28" s="39">
        <v>153947.58886582084</v>
      </c>
      <c r="L28" s="39">
        <v>77314.363584116814</v>
      </c>
      <c r="M28" s="39">
        <v>20669.311745611929</v>
      </c>
      <c r="N28" s="39">
        <v>285822.18813743762</v>
      </c>
      <c r="O28" s="39">
        <v>127910.49641890149</v>
      </c>
      <c r="P28" s="39">
        <v>201124.67692938325</v>
      </c>
      <c r="Q28" s="39">
        <v>115639.15914662498</v>
      </c>
      <c r="R28" s="39">
        <v>113614.98026445907</v>
      </c>
      <c r="S28" s="39">
        <v>82694.473481050823</v>
      </c>
      <c r="T28" s="39">
        <v>65219.031632080434</v>
      </c>
      <c r="U28" s="39">
        <v>39855.937072725195</v>
      </c>
      <c r="V28" s="39">
        <v>981945.27861549414</v>
      </c>
      <c r="W28" s="39">
        <v>45168.968998193537</v>
      </c>
      <c r="X28" s="39">
        <v>111004.04808472075</v>
      </c>
      <c r="Y28" s="38">
        <v>4892.8183412497037</v>
      </c>
      <c r="Z28" s="48">
        <v>479.31966055999999</v>
      </c>
      <c r="AA28" s="32">
        <f t="shared" si="1"/>
        <v>31872214.833443854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519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520</v>
      </c>
      <c r="C8" s="74" t="s">
        <v>521</v>
      </c>
      <c r="D8" s="74" t="s">
        <v>522</v>
      </c>
      <c r="E8" s="74" t="s">
        <v>523</v>
      </c>
      <c r="F8" s="74" t="s">
        <v>524</v>
      </c>
      <c r="G8" s="74" t="s">
        <v>525</v>
      </c>
      <c r="H8" s="74" t="s">
        <v>526</v>
      </c>
      <c r="I8" s="74" t="s">
        <v>527</v>
      </c>
      <c r="J8" s="74" t="s">
        <v>528</v>
      </c>
      <c r="K8" s="74" t="s">
        <v>529</v>
      </c>
      <c r="L8" s="74" t="s">
        <v>530</v>
      </c>
      <c r="M8" s="74" t="s">
        <v>531</v>
      </c>
      <c r="N8" s="74" t="s">
        <v>532</v>
      </c>
      <c r="O8" s="74" t="s">
        <v>533</v>
      </c>
      <c r="P8" s="74" t="s">
        <v>534</v>
      </c>
      <c r="Q8" s="74" t="s">
        <v>535</v>
      </c>
      <c r="R8" s="74" t="s">
        <v>536</v>
      </c>
      <c r="S8" s="74" t="s">
        <v>537</v>
      </c>
      <c r="T8" s="74" t="s">
        <v>538</v>
      </c>
      <c r="U8" s="74" t="s">
        <v>539</v>
      </c>
      <c r="V8" s="74" t="s">
        <v>540</v>
      </c>
      <c r="W8" s="74" t="s">
        <v>541</v>
      </c>
      <c r="X8" s="74" t="s">
        <v>542</v>
      </c>
      <c r="Y8" s="74" t="s">
        <v>543</v>
      </c>
      <c r="Z8" s="73" t="s">
        <v>544</v>
      </c>
      <c r="AA8" s="77" t="s">
        <v>545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1690</v>
      </c>
      <c r="AA9" s="29" t="s">
        <v>123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>
        <v>3276991258.0557451</v>
      </c>
      <c r="C373" s="39">
        <v>450409862.0088743</v>
      </c>
      <c r="D373" s="39">
        <v>5263405.3661261406</v>
      </c>
      <c r="E373" s="39">
        <v>150680652.50465009</v>
      </c>
      <c r="F373" s="39">
        <v>12589147.825020567</v>
      </c>
      <c r="G373" s="39">
        <v>12011809.875696233</v>
      </c>
      <c r="H373" s="39">
        <v>16898308.427896015</v>
      </c>
      <c r="I373" s="39">
        <v>32358275.082880422</v>
      </c>
      <c r="J373" s="39">
        <v>9142870.2583257109</v>
      </c>
      <c r="K373" s="39">
        <v>7579378.8842077879</v>
      </c>
      <c r="L373" s="39">
        <v>13251822.094967263</v>
      </c>
      <c r="M373" s="39">
        <v>1834028.792297787</v>
      </c>
      <c r="N373" s="39">
        <v>39558638.88661208</v>
      </c>
      <c r="O373" s="39">
        <v>15719649.245169068</v>
      </c>
      <c r="P373" s="39">
        <v>41472944.580080383</v>
      </c>
      <c r="Q373" s="39">
        <v>23023001.929350741</v>
      </c>
      <c r="R373" s="39">
        <v>18670669.842035126</v>
      </c>
      <c r="S373" s="39">
        <v>12319868.254050354</v>
      </c>
      <c r="T373" s="39">
        <v>9527222.4960464705</v>
      </c>
      <c r="U373" s="39">
        <v>6641347.1517159157</v>
      </c>
      <c r="V373" s="39">
        <v>143372644.93874669</v>
      </c>
      <c r="W373" s="39">
        <v>5556745.0411021942</v>
      </c>
      <c r="X373" s="39">
        <v>15982405.594733551</v>
      </c>
      <c r="Y373" s="38">
        <v>413177.30872178508</v>
      </c>
      <c r="Z373" s="48">
        <v>1783665106.9421296</v>
      </c>
      <c r="AA373" s="32">
        <f t="shared" si="7"/>
        <v>6104934241.3871822</v>
      </c>
      <c r="AB373" s="88"/>
    </row>
    <row r="374" spans="1:28" x14ac:dyDescent="0.2">
      <c r="A374" s="79">
        <v>2026.05</v>
      </c>
      <c r="B374" s="38">
        <v>3017819808.8753161</v>
      </c>
      <c r="C374" s="39">
        <v>365190802.02426118</v>
      </c>
      <c r="D374" s="39">
        <v>3125043.8080161717</v>
      </c>
      <c r="E374" s="39">
        <v>125488278.7461959</v>
      </c>
      <c r="F374" s="39">
        <v>10949869.68961023</v>
      </c>
      <c r="G374" s="39">
        <v>9449670.1615429576</v>
      </c>
      <c r="H374" s="39">
        <v>13728758.494891202</v>
      </c>
      <c r="I374" s="39">
        <v>26309736.521277718</v>
      </c>
      <c r="J374" s="39">
        <v>7420593.0195614435</v>
      </c>
      <c r="K374" s="39">
        <v>5198203.0737696327</v>
      </c>
      <c r="L374" s="39">
        <v>11010882.29239874</v>
      </c>
      <c r="M374" s="39">
        <v>1542268.9673106305</v>
      </c>
      <c r="N374" s="39">
        <v>34003370.75063765</v>
      </c>
      <c r="O374" s="39">
        <v>14127204.581736265</v>
      </c>
      <c r="P374" s="39">
        <v>35359881.674623817</v>
      </c>
      <c r="Q374" s="39">
        <v>17862317.874156591</v>
      </c>
      <c r="R374" s="39">
        <v>13719238.606264334</v>
      </c>
      <c r="S374" s="39">
        <v>12605161.035675593</v>
      </c>
      <c r="T374" s="39">
        <v>7696314.7160446858</v>
      </c>
      <c r="U374" s="39">
        <v>5532013.9887176147</v>
      </c>
      <c r="V374" s="39">
        <v>117081909.05199942</v>
      </c>
      <c r="W374" s="39">
        <v>5273973.7668099562</v>
      </c>
      <c r="X374" s="39">
        <v>14186613.164406281</v>
      </c>
      <c r="Y374" s="38">
        <v>339852.7564547201</v>
      </c>
      <c r="Z374" s="48">
        <v>1585352146.2942202</v>
      </c>
      <c r="AA374" s="32">
        <f t="shared" si="7"/>
        <v>5460373913.9358988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547</v>
      </c>
      <c r="C8" s="74" t="s">
        <v>548</v>
      </c>
      <c r="D8" s="74" t="s">
        <v>549</v>
      </c>
      <c r="E8" s="74" t="s">
        <v>550</v>
      </c>
      <c r="F8" s="74" t="s">
        <v>551</v>
      </c>
      <c r="G8" s="74" t="s">
        <v>552</v>
      </c>
      <c r="H8" s="74" t="s">
        <v>553</v>
      </c>
      <c r="I8" s="74" t="s">
        <v>554</v>
      </c>
      <c r="J8" s="74" t="s">
        <v>555</v>
      </c>
      <c r="K8" s="74" t="s">
        <v>556</v>
      </c>
      <c r="L8" s="74" t="s">
        <v>557</v>
      </c>
      <c r="M8" s="74" t="s">
        <v>558</v>
      </c>
      <c r="N8" s="74" t="s">
        <v>559</v>
      </c>
      <c r="O8" s="74" t="s">
        <v>560</v>
      </c>
      <c r="P8" s="74" t="s">
        <v>561</v>
      </c>
      <c r="Q8" s="74" t="s">
        <v>562</v>
      </c>
      <c r="R8" s="74" t="s">
        <v>563</v>
      </c>
      <c r="S8" s="74" t="s">
        <v>564</v>
      </c>
      <c r="T8" s="74" t="s">
        <v>565</v>
      </c>
      <c r="U8" s="74" t="s">
        <v>566</v>
      </c>
      <c r="V8" s="74" t="s">
        <v>567</v>
      </c>
      <c r="W8" s="74" t="s">
        <v>568</v>
      </c>
      <c r="X8" s="74" t="s">
        <v>569</v>
      </c>
      <c r="Y8" s="74" t="s">
        <v>570</v>
      </c>
      <c r="Z8" s="73" t="s">
        <v>571</v>
      </c>
      <c r="AA8" s="77" t="s">
        <v>572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46">
        <v>0</v>
      </c>
      <c r="AA10" s="3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>
        <v>0</v>
      </c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>
        <v>0</v>
      </c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>
        <v>0</v>
      </c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>
        <v>0</v>
      </c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>
        <v>0</v>
      </c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>
        <v>0</v>
      </c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>
        <v>0</v>
      </c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>
        <v>0</v>
      </c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>
        <v>0</v>
      </c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1795845.7339756156</v>
      </c>
      <c r="C21" s="39">
        <v>305675.93582291988</v>
      </c>
      <c r="D21" s="39">
        <v>6164.8518806493512</v>
      </c>
      <c r="E21" s="39">
        <v>113780.31344467268</v>
      </c>
      <c r="F21" s="39">
        <v>11523.357885491088</v>
      </c>
      <c r="G21" s="39">
        <v>13061.227262977716</v>
      </c>
      <c r="H21" s="39">
        <v>12303.302401309893</v>
      </c>
      <c r="I21" s="39">
        <v>23450.765690003867</v>
      </c>
      <c r="J21" s="39">
        <v>5418.5004136951402</v>
      </c>
      <c r="K21" s="39">
        <v>26628.489672113923</v>
      </c>
      <c r="L21" s="39">
        <v>14654.962543636424</v>
      </c>
      <c r="M21" s="39">
        <v>3807.0191557511494</v>
      </c>
      <c r="N21" s="39">
        <v>27548.777169928024</v>
      </c>
      <c r="O21" s="39">
        <v>12771.509620289635</v>
      </c>
      <c r="P21" s="39">
        <v>20020.081600064768</v>
      </c>
      <c r="Q21" s="39">
        <v>11265.748067950273</v>
      </c>
      <c r="R21" s="39">
        <v>20730.56211174871</v>
      </c>
      <c r="S21" s="39">
        <v>17189.046688722465</v>
      </c>
      <c r="T21" s="39">
        <v>15183.851812750307</v>
      </c>
      <c r="U21" s="39">
        <v>5645.6268621630179</v>
      </c>
      <c r="V21" s="39">
        <v>124110.38174691398</v>
      </c>
      <c r="W21" s="39">
        <v>10856.85009815289</v>
      </c>
      <c r="X21" s="39">
        <v>17157.2286522086</v>
      </c>
      <c r="Y21" s="38">
        <v>1704.9485908508366</v>
      </c>
      <c r="Z21" s="48">
        <v>0</v>
      </c>
      <c r="AA21" s="32">
        <f t="shared" si="0"/>
        <v>2616499.0731705809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>
        <v>0</v>
      </c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>
        <v>6042191.5449929759</v>
      </c>
      <c r="C28" s="39">
        <v>1041993.5018169177</v>
      </c>
      <c r="D28" s="39">
        <v>20833.918615610397</v>
      </c>
      <c r="E28" s="39">
        <v>340815.84519033768</v>
      </c>
      <c r="F28" s="39">
        <v>30699.745768385725</v>
      </c>
      <c r="G28" s="39">
        <v>26119.42542788119</v>
      </c>
      <c r="H28" s="39">
        <v>55121.142897700818</v>
      </c>
      <c r="I28" s="39">
        <v>70006.650424957072</v>
      </c>
      <c r="J28" s="39">
        <v>13783.796783316069</v>
      </c>
      <c r="K28" s="39">
        <v>20996.022049539588</v>
      </c>
      <c r="L28" s="39">
        <v>38875.947016385966</v>
      </c>
      <c r="M28" s="39">
        <v>7380.9239764586946</v>
      </c>
      <c r="N28" s="39">
        <v>89778.74973809057</v>
      </c>
      <c r="O28" s="39">
        <v>46017.402307448625</v>
      </c>
      <c r="P28" s="39">
        <v>96329.910305146521</v>
      </c>
      <c r="Q28" s="39">
        <v>46115.950453687699</v>
      </c>
      <c r="R28" s="39">
        <v>48838.696929306294</v>
      </c>
      <c r="S28" s="39">
        <v>28278.371340794147</v>
      </c>
      <c r="T28" s="39">
        <v>20813.22888730972</v>
      </c>
      <c r="U28" s="39">
        <v>22275.564158668243</v>
      </c>
      <c r="V28" s="39">
        <v>349237.2530011395</v>
      </c>
      <c r="W28" s="39">
        <v>22241.892020224557</v>
      </c>
      <c r="X28" s="39">
        <v>54378.605561192795</v>
      </c>
      <c r="Y28" s="38">
        <v>2275.7135718859258</v>
      </c>
      <c r="Z28" s="48">
        <v>0</v>
      </c>
      <c r="AA28" s="32">
        <f t="shared" si="1"/>
        <v>8535399.8032353595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575</v>
      </c>
      <c r="C8" s="74" t="s">
        <v>576</v>
      </c>
      <c r="D8" s="74" t="s">
        <v>577</v>
      </c>
      <c r="E8" s="74" t="s">
        <v>578</v>
      </c>
      <c r="F8" s="74" t="s">
        <v>579</v>
      </c>
      <c r="G8" s="74" t="s">
        <v>580</v>
      </c>
      <c r="H8" s="74" t="s">
        <v>581</v>
      </c>
      <c r="I8" s="74" t="s">
        <v>582</v>
      </c>
      <c r="J8" s="74" t="s">
        <v>583</v>
      </c>
      <c r="K8" s="74" t="s">
        <v>584</v>
      </c>
      <c r="L8" s="74" t="s">
        <v>585</v>
      </c>
      <c r="M8" s="74" t="s">
        <v>586</v>
      </c>
      <c r="N8" s="74" t="s">
        <v>587</v>
      </c>
      <c r="O8" s="74" t="s">
        <v>588</v>
      </c>
      <c r="P8" s="74" t="s">
        <v>589</v>
      </c>
      <c r="Q8" s="74" t="s">
        <v>590</v>
      </c>
      <c r="R8" s="74" t="s">
        <v>591</v>
      </c>
      <c r="S8" s="74" t="s">
        <v>592</v>
      </c>
      <c r="T8" s="74" t="s">
        <v>593</v>
      </c>
      <c r="U8" s="74" t="s">
        <v>594</v>
      </c>
      <c r="V8" s="74" t="s">
        <v>595</v>
      </c>
      <c r="W8" s="74" t="s">
        <v>596</v>
      </c>
      <c r="X8" s="74" t="s">
        <v>597</v>
      </c>
      <c r="Y8" s="74" t="s">
        <v>598</v>
      </c>
      <c r="Z8" s="73" t="s">
        <v>599</v>
      </c>
      <c r="AA8" s="77" t="s">
        <v>600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46">
        <v>0</v>
      </c>
      <c r="AA10" s="3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>
        <v>0</v>
      </c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>
        <v>0</v>
      </c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>
        <v>0</v>
      </c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>
        <v>0</v>
      </c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>
        <v>0</v>
      </c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>
        <v>0</v>
      </c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>
        <v>0</v>
      </c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>
        <v>0</v>
      </c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>
        <v>0</v>
      </c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257389.71446788774</v>
      </c>
      <c r="C21" s="39">
        <v>34912.292599620741</v>
      </c>
      <c r="D21" s="39">
        <v>109.70285237192316</v>
      </c>
      <c r="E21" s="39">
        <v>12870.76872086707</v>
      </c>
      <c r="F21" s="39">
        <v>998.38529861532015</v>
      </c>
      <c r="G21" s="39">
        <v>1048.046867897435</v>
      </c>
      <c r="H21" s="39">
        <v>1086.1014461681202</v>
      </c>
      <c r="I21" s="39">
        <v>2073.5077975643685</v>
      </c>
      <c r="J21" s="39">
        <v>359.09606196026431</v>
      </c>
      <c r="K21" s="39">
        <v>236.30980843114418</v>
      </c>
      <c r="L21" s="39">
        <v>997.07309188043587</v>
      </c>
      <c r="M21" s="39">
        <v>71.099216450133127</v>
      </c>
      <c r="N21" s="39">
        <v>2136.1142289528484</v>
      </c>
      <c r="O21" s="39">
        <v>702.60882510634508</v>
      </c>
      <c r="P21" s="39">
        <v>1096.2454393661587</v>
      </c>
      <c r="Q21" s="39">
        <v>1166.2860616533867</v>
      </c>
      <c r="R21" s="39">
        <v>1019.6613512763554</v>
      </c>
      <c r="S21" s="39">
        <v>649.5283276827023</v>
      </c>
      <c r="T21" s="39">
        <v>351.91043927504927</v>
      </c>
      <c r="U21" s="39">
        <v>328.53330157764287</v>
      </c>
      <c r="V21" s="39">
        <v>11423.889404381918</v>
      </c>
      <c r="W21" s="39">
        <v>883.3936801334122</v>
      </c>
      <c r="X21" s="39">
        <v>1417.2754092926618</v>
      </c>
      <c r="Y21" s="38">
        <v>432.84818781682162</v>
      </c>
      <c r="Z21" s="48">
        <v>0</v>
      </c>
      <c r="AA21" s="32">
        <f t="shared" si="0"/>
        <v>333760.39288622991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>
        <v>0</v>
      </c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>
        <v>159272.63613830385</v>
      </c>
      <c r="C28" s="39">
        <v>64700.215282406032</v>
      </c>
      <c r="D28" s="39">
        <v>954.10517386840581</v>
      </c>
      <c r="E28" s="39">
        <v>20389.080268206963</v>
      </c>
      <c r="F28" s="39">
        <v>2070.7350352093777</v>
      </c>
      <c r="G28" s="39">
        <v>1779.2518541344564</v>
      </c>
      <c r="H28" s="39">
        <v>2370.1304936975744</v>
      </c>
      <c r="I28" s="39">
        <v>3097.8733077175752</v>
      </c>
      <c r="J28" s="39">
        <v>948.69442505951633</v>
      </c>
      <c r="K28" s="39">
        <v>1427.8881549431687</v>
      </c>
      <c r="L28" s="39">
        <v>2114.09913904922</v>
      </c>
      <c r="M28" s="39">
        <v>1233.3567227156839</v>
      </c>
      <c r="N28" s="39">
        <v>9962.4651117227895</v>
      </c>
      <c r="O28" s="39">
        <v>1894.9276795170051</v>
      </c>
      <c r="P28" s="39">
        <v>3346.0499611725322</v>
      </c>
      <c r="Q28" s="39">
        <v>3071.1043224678997</v>
      </c>
      <c r="R28" s="39">
        <v>3833.7289425812796</v>
      </c>
      <c r="S28" s="39">
        <v>3818.5270040734445</v>
      </c>
      <c r="T28" s="39">
        <v>1138.3903509132019</v>
      </c>
      <c r="U28" s="39">
        <v>980.26321489337943</v>
      </c>
      <c r="V28" s="39">
        <v>14746.402928932834</v>
      </c>
      <c r="W28" s="39">
        <v>1111.7975916450564</v>
      </c>
      <c r="X28" s="39">
        <v>4265.7798060195009</v>
      </c>
      <c r="Y28" s="38">
        <v>216.62759047925104</v>
      </c>
      <c r="Z28" s="48">
        <v>0</v>
      </c>
      <c r="AA28" s="32">
        <f t="shared" si="1"/>
        <v>308744.13049973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602</v>
      </c>
      <c r="C8" s="74" t="s">
        <v>603</v>
      </c>
      <c r="D8" s="74" t="s">
        <v>604</v>
      </c>
      <c r="E8" s="74" t="s">
        <v>605</v>
      </c>
      <c r="F8" s="74" t="s">
        <v>606</v>
      </c>
      <c r="G8" s="74" t="s">
        <v>607</v>
      </c>
      <c r="H8" s="74" t="s">
        <v>608</v>
      </c>
      <c r="I8" s="74" t="s">
        <v>609</v>
      </c>
      <c r="J8" s="74" t="s">
        <v>610</v>
      </c>
      <c r="K8" s="74" t="s">
        <v>611</v>
      </c>
      <c r="L8" s="74" t="s">
        <v>612</v>
      </c>
      <c r="M8" s="74" t="s">
        <v>613</v>
      </c>
      <c r="N8" s="74" t="s">
        <v>614</v>
      </c>
      <c r="O8" s="74" t="s">
        <v>615</v>
      </c>
      <c r="P8" s="74" t="s">
        <v>616</v>
      </c>
      <c r="Q8" s="74" t="s">
        <v>617</v>
      </c>
      <c r="R8" s="74" t="s">
        <v>618</v>
      </c>
      <c r="S8" s="74" t="s">
        <v>619</v>
      </c>
      <c r="T8" s="74" t="s">
        <v>620</v>
      </c>
      <c r="U8" s="74" t="s">
        <v>621</v>
      </c>
      <c r="V8" s="74" t="s">
        <v>622</v>
      </c>
      <c r="W8" s="74" t="s">
        <v>623</v>
      </c>
      <c r="X8" s="74" t="s">
        <v>624</v>
      </c>
      <c r="Y8" s="74" t="s">
        <v>625</v>
      </c>
      <c r="Z8" s="73" t="s">
        <v>626</v>
      </c>
      <c r="AA8" s="77" t="s">
        <v>627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46">
        <v>0</v>
      </c>
      <c r="AA10" s="3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>
        <v>0</v>
      </c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>
        <v>0</v>
      </c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>
        <v>0</v>
      </c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>
        <v>0</v>
      </c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>
        <v>0</v>
      </c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>
        <v>0</v>
      </c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>
        <v>0</v>
      </c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>
        <v>0</v>
      </c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9" t="e">
        <v>#N/A</v>
      </c>
      <c r="Z20" s="3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>
        <v>1097037.5492868351</v>
      </c>
      <c r="C21" s="39">
        <v>1245.5939008989008</v>
      </c>
      <c r="D21" s="39">
        <v>0.22799008403177612</v>
      </c>
      <c r="E21" s="39">
        <v>16180.361293639564</v>
      </c>
      <c r="F21" s="39">
        <v>3494.4858685161134</v>
      </c>
      <c r="G21" s="39">
        <v>4810.6327727262233</v>
      </c>
      <c r="H21" s="39">
        <v>2431.3175213890831</v>
      </c>
      <c r="I21" s="39">
        <v>2273.4728829471414</v>
      </c>
      <c r="J21" s="39">
        <v>1899.8938741047941</v>
      </c>
      <c r="K21" s="39">
        <v>0.3485029468172649</v>
      </c>
      <c r="L21" s="39">
        <v>5818.8069250119515</v>
      </c>
      <c r="M21" s="39">
        <v>740.31311298242895</v>
      </c>
      <c r="N21" s="39">
        <v>111.95377992697787</v>
      </c>
      <c r="O21" s="39">
        <v>1.4697602511877514</v>
      </c>
      <c r="P21" s="39">
        <v>4312.7756501798576</v>
      </c>
      <c r="Q21" s="39">
        <v>6.5798645596264866E-4</v>
      </c>
      <c r="R21" s="39">
        <v>163.69242692439835</v>
      </c>
      <c r="S21" s="39">
        <v>2137.867662061416</v>
      </c>
      <c r="T21" s="39">
        <v>0</v>
      </c>
      <c r="U21" s="39">
        <v>1301.8602640926429</v>
      </c>
      <c r="V21" s="39">
        <v>16295.257378929327</v>
      </c>
      <c r="W21" s="39">
        <v>2445.6922179042845</v>
      </c>
      <c r="X21" s="39">
        <v>29.370731733314084</v>
      </c>
      <c r="Y21" s="39">
        <v>639.51111243775392</v>
      </c>
      <c r="Z21" s="38">
        <v>0</v>
      </c>
      <c r="AA21" s="50">
        <f t="shared" si="0"/>
        <v>1163372.4555745102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>
        <v>0</v>
      </c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>
        <v>3756654.3014044561</v>
      </c>
      <c r="C28" s="39">
        <v>368.7840277620968</v>
      </c>
      <c r="D28" s="39">
        <v>3.3870856559527511</v>
      </c>
      <c r="E28" s="39">
        <v>1266.6006251629833</v>
      </c>
      <c r="F28" s="39">
        <v>0.68044216114965106</v>
      </c>
      <c r="G28" s="39">
        <v>6.8359639653071316</v>
      </c>
      <c r="H28" s="39">
        <v>0</v>
      </c>
      <c r="I28" s="39">
        <v>7.651070188612211</v>
      </c>
      <c r="J28" s="39">
        <v>6.4174012803754525</v>
      </c>
      <c r="K28" s="39">
        <v>3.7293046972564654</v>
      </c>
      <c r="L28" s="39">
        <v>17.438297895692958</v>
      </c>
      <c r="M28" s="39">
        <v>0</v>
      </c>
      <c r="N28" s="39">
        <v>269.78149169777635</v>
      </c>
      <c r="O28" s="39">
        <v>47.27600219099714</v>
      </c>
      <c r="P28" s="39">
        <v>0.17382375522097543</v>
      </c>
      <c r="Q28" s="39">
        <v>0</v>
      </c>
      <c r="R28" s="39">
        <v>8.6146102520677541</v>
      </c>
      <c r="S28" s="39">
        <v>1.3641781272442604</v>
      </c>
      <c r="T28" s="39">
        <v>1.5058180235008833E-2</v>
      </c>
      <c r="U28" s="39">
        <v>2.9336407861903484E-4</v>
      </c>
      <c r="V28" s="39">
        <v>1877.6621585230309</v>
      </c>
      <c r="W28" s="39">
        <v>3.0462734959202522</v>
      </c>
      <c r="X28" s="39">
        <v>6.5218823269389077</v>
      </c>
      <c r="Y28" s="38">
        <v>0</v>
      </c>
      <c r="Z28" s="48">
        <v>0</v>
      </c>
      <c r="AA28" s="50">
        <f t="shared" si="1"/>
        <v>3760550.2813951396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629</v>
      </c>
      <c r="C8" s="74" t="s">
        <v>630</v>
      </c>
      <c r="D8" s="74" t="s">
        <v>631</v>
      </c>
      <c r="E8" s="74" t="s">
        <v>632</v>
      </c>
      <c r="F8" s="74" t="s">
        <v>633</v>
      </c>
      <c r="G8" s="74" t="s">
        <v>634</v>
      </c>
      <c r="H8" s="74" t="s">
        <v>635</v>
      </c>
      <c r="I8" s="74" t="s">
        <v>636</v>
      </c>
      <c r="J8" s="74" t="s">
        <v>637</v>
      </c>
      <c r="K8" s="74" t="s">
        <v>638</v>
      </c>
      <c r="L8" s="74" t="s">
        <v>639</v>
      </c>
      <c r="M8" s="74" t="s">
        <v>640</v>
      </c>
      <c r="N8" s="74" t="s">
        <v>641</v>
      </c>
      <c r="O8" s="74" t="s">
        <v>642</v>
      </c>
      <c r="P8" s="74" t="s">
        <v>643</v>
      </c>
      <c r="Q8" s="74" t="s">
        <v>644</v>
      </c>
      <c r="R8" s="74" t="s">
        <v>645</v>
      </c>
      <c r="S8" s="74" t="s">
        <v>646</v>
      </c>
      <c r="T8" s="74" t="s">
        <v>647</v>
      </c>
      <c r="U8" s="74" t="s">
        <v>648</v>
      </c>
      <c r="V8" s="74" t="s">
        <v>649</v>
      </c>
      <c r="W8" s="74" t="s">
        <v>650</v>
      </c>
      <c r="X8" s="74" t="s">
        <v>651</v>
      </c>
      <c r="Y8" s="74" t="s">
        <v>652</v>
      </c>
      <c r="Z8" s="73" t="s">
        <v>653</v>
      </c>
      <c r="AA8" s="77" t="s">
        <v>654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>
        <f>+'1.2.4'!B21*0.7</f>
        <v>767926.28450078459</v>
      </c>
      <c r="C21" s="44">
        <f>+'1.2.4'!C21*0.7</f>
        <v>871.91573062923044</v>
      </c>
      <c r="D21" s="44">
        <f>+'1.2.4'!D21*0.7</f>
        <v>0.15959305882224328</v>
      </c>
      <c r="E21" s="44">
        <f>+'1.2.4'!E21*0.7</f>
        <v>11326.252905547693</v>
      </c>
      <c r="F21" s="44">
        <f>+'1.2.4'!F21*0.7</f>
        <v>2446.1401079612792</v>
      </c>
      <c r="G21" s="44">
        <f>+'1.2.4'!G21*0.7</f>
        <v>3367.4429409083559</v>
      </c>
      <c r="H21" s="44">
        <f>+'1.2.4'!H21*0.7</f>
        <v>1701.9222649723581</v>
      </c>
      <c r="I21" s="44">
        <f>+'1.2.4'!I21*0.7</f>
        <v>1591.4310180629989</v>
      </c>
      <c r="J21" s="44">
        <f>+'1.2.4'!J21*0.7</f>
        <v>1329.9257118733558</v>
      </c>
      <c r="K21" s="44">
        <f>+'1.2.4'!K21*0.7</f>
        <v>0.24395206277208542</v>
      </c>
      <c r="L21" s="44">
        <f>+'1.2.4'!L21*0.7</f>
        <v>4073.1648475083657</v>
      </c>
      <c r="M21" s="44">
        <f>+'1.2.4'!M21*0.7</f>
        <v>518.21917908770024</v>
      </c>
      <c r="N21" s="44">
        <f>+'1.2.4'!N21*0.7</f>
        <v>78.367645948884501</v>
      </c>
      <c r="O21" s="44">
        <f>+'1.2.4'!O21*0.7</f>
        <v>1.0288321758314261</v>
      </c>
      <c r="P21" s="44">
        <f>+'1.2.4'!P21*0.7</f>
        <v>3018.9429551259</v>
      </c>
      <c r="Q21" s="44">
        <f>+'1.2.4'!Q21*0.7</f>
        <v>4.6059051917385401E-4</v>
      </c>
      <c r="R21" s="44">
        <f>+'1.2.4'!R21*0.7</f>
        <v>114.58469884707884</v>
      </c>
      <c r="S21" s="44">
        <f>+'1.2.4'!S21*0.7</f>
        <v>1496.5073634429912</v>
      </c>
      <c r="T21" s="44">
        <f>+'1.2.4'!T21*0.7</f>
        <v>0</v>
      </c>
      <c r="U21" s="44">
        <f>+'1.2.4'!U21*0.7</f>
        <v>911.30218486484989</v>
      </c>
      <c r="V21" s="44">
        <f>+'1.2.4'!V21*0.7</f>
        <v>11406.680165250529</v>
      </c>
      <c r="W21" s="44">
        <f>+'1.2.4'!W21*0.7</f>
        <v>1711.984552532999</v>
      </c>
      <c r="X21" s="44">
        <f>+'1.2.4'!X21*0.7</f>
        <v>20.559512213319859</v>
      </c>
      <c r="Y21" s="44">
        <f>+'1.2.4'!Y21*0.7</f>
        <v>447.65777870642773</v>
      </c>
      <c r="Z21" s="45">
        <f>+'1.2.4'!Z21*0.7</f>
        <v>0</v>
      </c>
      <c r="AA21" s="32">
        <f t="shared" si="1"/>
        <v>814360.71890215704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>
        <f>+'1.2.4'!B28*0.7</f>
        <v>2629658.0109831193</v>
      </c>
      <c r="C28" s="44">
        <f>+'1.2.4'!C28*0.7</f>
        <v>258.14881943346774</v>
      </c>
      <c r="D28" s="44">
        <f>+'1.2.4'!D28*0.7</f>
        <v>2.3709599591669255</v>
      </c>
      <c r="E28" s="44">
        <f>+'1.2.4'!E28*0.7</f>
        <v>886.62043761408825</v>
      </c>
      <c r="F28" s="44">
        <f>+'1.2.4'!F28*0.7</f>
        <v>0.4763095128047557</v>
      </c>
      <c r="G28" s="44">
        <f>+'1.2.4'!G28*0.7</f>
        <v>4.7851747757149914</v>
      </c>
      <c r="H28" s="44">
        <f>+'1.2.4'!H28*0.7</f>
        <v>0</v>
      </c>
      <c r="I28" s="44">
        <f>+'1.2.4'!I28*0.7</f>
        <v>5.3557491320285475</v>
      </c>
      <c r="J28" s="44">
        <f>+'1.2.4'!J28*0.7</f>
        <v>4.4921808962628162</v>
      </c>
      <c r="K28" s="44">
        <f>+'1.2.4'!K28*0.7</f>
        <v>2.6105132880795257</v>
      </c>
      <c r="L28" s="44">
        <f>+'1.2.4'!L28*0.7</f>
        <v>12.206808526985069</v>
      </c>
      <c r="M28" s="44">
        <f>+'1.2.4'!M28*0.7</f>
        <v>0</v>
      </c>
      <c r="N28" s="44">
        <f>+'1.2.4'!N28*0.7</f>
        <v>188.84704418844342</v>
      </c>
      <c r="O28" s="44">
        <f>+'1.2.4'!O28*0.7</f>
        <v>33.093201533697993</v>
      </c>
      <c r="P28" s="44">
        <f>+'1.2.4'!P28*0.7</f>
        <v>0.12167662865468279</v>
      </c>
      <c r="Q28" s="44">
        <f>+'1.2.4'!Q28*0.7</f>
        <v>0</v>
      </c>
      <c r="R28" s="44">
        <f>+'1.2.4'!R28*0.7</f>
        <v>6.0302271764474273</v>
      </c>
      <c r="S28" s="44">
        <f>+'1.2.4'!S28*0.7</f>
        <v>0.95492468907098216</v>
      </c>
      <c r="T28" s="44">
        <f>+'1.2.4'!T28*0.7</f>
        <v>1.0540726164506182E-2</v>
      </c>
      <c r="U28" s="44">
        <f>+'1.2.4'!U28*0.7</f>
        <v>2.0535485503332437E-4</v>
      </c>
      <c r="V28" s="44">
        <f>+'1.2.4'!V28*0.7</f>
        <v>1314.3635109661216</v>
      </c>
      <c r="W28" s="44">
        <f>+'1.2.4'!W28*0.7</f>
        <v>2.1323914471441765</v>
      </c>
      <c r="X28" s="44">
        <f>+'1.2.4'!X28*0.7</f>
        <v>4.565317628857235</v>
      </c>
      <c r="Y28" s="44">
        <f>+'1.2.4'!Y28*0.7</f>
        <v>0</v>
      </c>
      <c r="Z28" s="45">
        <f>+'1.2.4'!Z28*0.7</f>
        <v>0</v>
      </c>
      <c r="AA28" s="32">
        <f t="shared" si="1"/>
        <v>2632385.1969765979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655</v>
      </c>
      <c r="C8" s="74" t="s">
        <v>1327</v>
      </c>
      <c r="D8" s="73" t="s">
        <v>656</v>
      </c>
      <c r="E8" s="74" t="s">
        <v>1328</v>
      </c>
      <c r="F8" s="73" t="s">
        <v>657</v>
      </c>
      <c r="G8" s="74" t="s">
        <v>1329</v>
      </c>
      <c r="H8" s="73" t="s">
        <v>658</v>
      </c>
      <c r="I8" s="74" t="s">
        <v>1330</v>
      </c>
      <c r="J8" s="73" t="s">
        <v>659</v>
      </c>
      <c r="K8" s="74" t="s">
        <v>1331</v>
      </c>
      <c r="L8" s="73" t="s">
        <v>660</v>
      </c>
      <c r="M8" s="74" t="s">
        <v>1332</v>
      </c>
      <c r="N8" s="73" t="s">
        <v>661</v>
      </c>
      <c r="O8" s="74" t="s">
        <v>1333</v>
      </c>
      <c r="P8" s="73" t="s">
        <v>662</v>
      </c>
      <c r="Q8" s="74" t="s">
        <v>1334</v>
      </c>
      <c r="R8" s="73" t="s">
        <v>663</v>
      </c>
      <c r="S8" s="74" t="s">
        <v>1335</v>
      </c>
      <c r="T8" s="73" t="s">
        <v>664</v>
      </c>
      <c r="U8" s="74" t="s">
        <v>1336</v>
      </c>
      <c r="V8" s="73" t="s">
        <v>665</v>
      </c>
      <c r="W8" s="74" t="s">
        <v>1337</v>
      </c>
      <c r="X8" s="73" t="s">
        <v>666</v>
      </c>
      <c r="Y8" s="74" t="s">
        <v>1338</v>
      </c>
      <c r="Z8" s="73" t="s">
        <v>667</v>
      </c>
      <c r="AA8" s="77" t="s">
        <v>1339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224374.25156754698</v>
      </c>
      <c r="C21" s="39">
        <v>52591.864041443936</v>
      </c>
      <c r="D21" s="39">
        <v>6.1570152117475629</v>
      </c>
      <c r="E21" s="39">
        <v>4384.1521705958794</v>
      </c>
      <c r="F21" s="39">
        <v>14.929199631759788</v>
      </c>
      <c r="G21" s="39">
        <v>654.88097027346475</v>
      </c>
      <c r="H21" s="39">
        <v>30.191388542099421</v>
      </c>
      <c r="I21" s="39">
        <v>77.505015469697028</v>
      </c>
      <c r="J21" s="39">
        <v>4.7050650486398773E-3</v>
      </c>
      <c r="K21" s="39">
        <v>137.01204360635913</v>
      </c>
      <c r="L21" s="39">
        <v>15.339368797354075</v>
      </c>
      <c r="M21" s="39">
        <v>7.8784795503289255E-3</v>
      </c>
      <c r="N21" s="39">
        <v>1074.5144508012752</v>
      </c>
      <c r="O21" s="39">
        <v>250.89594914850909</v>
      </c>
      <c r="P21" s="39">
        <v>30.624650281574539</v>
      </c>
      <c r="Q21" s="39">
        <v>229.09448145646164</v>
      </c>
      <c r="R21" s="39">
        <v>27.285484038669189</v>
      </c>
      <c r="S21" s="39">
        <v>129.89294592557036</v>
      </c>
      <c r="T21" s="39">
        <v>1463.3960782563172</v>
      </c>
      <c r="U21" s="39">
        <v>5.3978667986302931</v>
      </c>
      <c r="V21" s="39">
        <v>4968.491231360229</v>
      </c>
      <c r="W21" s="39">
        <v>34.258879218574315</v>
      </c>
      <c r="X21" s="39">
        <v>28.172948056951704</v>
      </c>
      <c r="Y21" s="38">
        <v>59279.214473893451</v>
      </c>
      <c r="Z21" s="48">
        <v>0</v>
      </c>
      <c r="AA21" s="34">
        <f t="shared" si="0"/>
        <v>349807.53480390011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>
        <v>0</v>
      </c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>
        <v>442213.37970614753</v>
      </c>
      <c r="C28" s="39">
        <v>143366.86103823062</v>
      </c>
      <c r="D28" s="39">
        <v>34.963141890267877</v>
      </c>
      <c r="E28" s="39">
        <v>7070.6756852595927</v>
      </c>
      <c r="F28" s="39">
        <v>78.687879040222967</v>
      </c>
      <c r="G28" s="39">
        <v>1746.8118971306367</v>
      </c>
      <c r="H28" s="39">
        <v>111.56736657983178</v>
      </c>
      <c r="I28" s="39">
        <v>63.678835035882848</v>
      </c>
      <c r="J28" s="39">
        <v>3.0296629107534855E-2</v>
      </c>
      <c r="K28" s="39">
        <v>106934.4769952527</v>
      </c>
      <c r="L28" s="39">
        <v>29.898888229878199</v>
      </c>
      <c r="M28" s="39">
        <v>1.3448258083153557</v>
      </c>
      <c r="N28" s="39">
        <v>10937.034735925548</v>
      </c>
      <c r="O28" s="39">
        <v>685.74551891048327</v>
      </c>
      <c r="P28" s="39">
        <v>103.84650311949349</v>
      </c>
      <c r="Q28" s="39">
        <v>906.17695899593014</v>
      </c>
      <c r="R28" s="39">
        <v>26.958301226146297</v>
      </c>
      <c r="S28" s="39">
        <v>64.053320791531462</v>
      </c>
      <c r="T28" s="39">
        <v>16508.17833411046</v>
      </c>
      <c r="U28" s="39">
        <v>0.19482201171493482</v>
      </c>
      <c r="V28" s="39">
        <v>670.91087084591254</v>
      </c>
      <c r="W28" s="39">
        <v>3607.8944066767217</v>
      </c>
      <c r="X28" s="39">
        <v>31.035679790081407</v>
      </c>
      <c r="Y28" s="38">
        <v>7.8604770599935625</v>
      </c>
      <c r="Z28" s="48">
        <v>0</v>
      </c>
      <c r="AA28" s="34">
        <f t="shared" si="1"/>
        <v>735202.26648469851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669</v>
      </c>
      <c r="C8" s="74" t="s">
        <v>670</v>
      </c>
      <c r="D8" s="73" t="s">
        <v>671</v>
      </c>
      <c r="E8" s="74" t="s">
        <v>672</v>
      </c>
      <c r="F8" s="73" t="s">
        <v>673</v>
      </c>
      <c r="G8" s="74" t="s">
        <v>674</v>
      </c>
      <c r="H8" s="73" t="s">
        <v>675</v>
      </c>
      <c r="I8" s="74" t="s">
        <v>676</v>
      </c>
      <c r="J8" s="73" t="s">
        <v>677</v>
      </c>
      <c r="K8" s="74" t="s">
        <v>678</v>
      </c>
      <c r="L8" s="73" t="s">
        <v>679</v>
      </c>
      <c r="M8" s="74" t="s">
        <v>680</v>
      </c>
      <c r="N8" s="73" t="s">
        <v>681</v>
      </c>
      <c r="O8" s="74" t="s">
        <v>682</v>
      </c>
      <c r="P8" s="73" t="s">
        <v>683</v>
      </c>
      <c r="Q8" s="74" t="s">
        <v>684</v>
      </c>
      <c r="R8" s="73" t="s">
        <v>685</v>
      </c>
      <c r="S8" s="74" t="s">
        <v>686</v>
      </c>
      <c r="T8" s="73" t="s">
        <v>687</v>
      </c>
      <c r="U8" s="74" t="s">
        <v>688</v>
      </c>
      <c r="V8" s="73" t="s">
        <v>689</v>
      </c>
      <c r="W8" s="74" t="s">
        <v>690</v>
      </c>
      <c r="X8" s="73" t="s">
        <v>691</v>
      </c>
      <c r="Y8" s="74" t="s">
        <v>692</v>
      </c>
      <c r="Z8" s="73" t="s">
        <v>693</v>
      </c>
      <c r="AA8" s="77" t="s">
        <v>694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3062.0877878363563</v>
      </c>
      <c r="C21" s="39">
        <v>4665.4807430042629</v>
      </c>
      <c r="D21" s="39">
        <v>77.933565387485672</v>
      </c>
      <c r="E21" s="39">
        <v>2094.2166269625045</v>
      </c>
      <c r="F21" s="39">
        <v>221.01817418184143</v>
      </c>
      <c r="G21" s="39">
        <v>198.78558112285134</v>
      </c>
      <c r="H21" s="39">
        <v>184.37736054242814</v>
      </c>
      <c r="I21" s="39">
        <v>486.27329959327443</v>
      </c>
      <c r="J21" s="39">
        <v>95.028755035476152</v>
      </c>
      <c r="K21" s="39">
        <v>114.76988600255596</v>
      </c>
      <c r="L21" s="39">
        <v>174.70524479434121</v>
      </c>
      <c r="M21" s="39">
        <v>65.800343989709049</v>
      </c>
      <c r="N21" s="39">
        <v>452.77702672559315</v>
      </c>
      <c r="O21" s="39">
        <v>226.62150462381834</v>
      </c>
      <c r="P21" s="39">
        <v>223.66542891858913</v>
      </c>
      <c r="Q21" s="39">
        <v>242.48926289336401</v>
      </c>
      <c r="R21" s="39">
        <v>232.0178476358106</v>
      </c>
      <c r="S21" s="39">
        <v>132.07291865596287</v>
      </c>
      <c r="T21" s="39">
        <v>111.87408266249633</v>
      </c>
      <c r="U21" s="39">
        <v>72.179332648750304</v>
      </c>
      <c r="V21" s="39">
        <v>1734.8411438409696</v>
      </c>
      <c r="W21" s="39">
        <v>132.97436025366417</v>
      </c>
      <c r="X21" s="39">
        <v>247.82841594396507</v>
      </c>
      <c r="Y21" s="38">
        <v>30.891050193927999</v>
      </c>
      <c r="Z21" s="48">
        <v>0</v>
      </c>
      <c r="AA21" s="34">
        <f t="shared" si="0"/>
        <v>15280.709743449997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>
        <v>0</v>
      </c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>
        <v>43699.540257460045</v>
      </c>
      <c r="C28" s="39">
        <v>63024.070656204836</v>
      </c>
      <c r="D28" s="39">
        <v>808.79739998525883</v>
      </c>
      <c r="E28" s="39">
        <v>24399.885621273424</v>
      </c>
      <c r="F28" s="39">
        <v>2202.4843656774078</v>
      </c>
      <c r="G28" s="39">
        <v>2227.1450618591252</v>
      </c>
      <c r="H28" s="39">
        <v>2446.3376671375363</v>
      </c>
      <c r="I28" s="39">
        <v>6443.6266322096089</v>
      </c>
      <c r="J28" s="39">
        <v>981.16140879017235</v>
      </c>
      <c r="K28" s="39">
        <v>1247.7409127109672</v>
      </c>
      <c r="L28" s="39">
        <v>2249.0264460679209</v>
      </c>
      <c r="M28" s="39">
        <v>672.17435816486716</v>
      </c>
      <c r="N28" s="39">
        <v>6457.2619451909704</v>
      </c>
      <c r="O28" s="39">
        <v>2489.7693235190895</v>
      </c>
      <c r="P28" s="39">
        <v>4015.0278612158859</v>
      </c>
      <c r="Q28" s="39">
        <v>3720.7121521162153</v>
      </c>
      <c r="R28" s="39">
        <v>2411.7768745381672</v>
      </c>
      <c r="S28" s="39">
        <v>1673.6229341364567</v>
      </c>
      <c r="T28" s="39">
        <v>1226.5513771720332</v>
      </c>
      <c r="U28" s="39">
        <v>897.55976601165207</v>
      </c>
      <c r="V28" s="39">
        <v>21908.750672528258</v>
      </c>
      <c r="W28" s="39">
        <v>1298.3121768266139</v>
      </c>
      <c r="X28" s="39">
        <v>2738.3651020666271</v>
      </c>
      <c r="Y28" s="38">
        <v>391.9793997269071</v>
      </c>
      <c r="Z28" s="48">
        <v>0</v>
      </c>
      <c r="AA28" s="34">
        <f t="shared" si="1"/>
        <v>199631.68037259002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696</v>
      </c>
      <c r="C8" s="74" t="s">
        <v>697</v>
      </c>
      <c r="D8" s="74" t="s">
        <v>698</v>
      </c>
      <c r="E8" s="74" t="s">
        <v>699</v>
      </c>
      <c r="F8" s="74" t="s">
        <v>700</v>
      </c>
      <c r="G8" s="74" t="s">
        <v>701</v>
      </c>
      <c r="H8" s="74" t="s">
        <v>702</v>
      </c>
      <c r="I8" s="74" t="s">
        <v>703</v>
      </c>
      <c r="J8" s="74" t="s">
        <v>704</v>
      </c>
      <c r="K8" s="74" t="s">
        <v>705</v>
      </c>
      <c r="L8" s="74" t="s">
        <v>706</v>
      </c>
      <c r="M8" s="74" t="s">
        <v>707</v>
      </c>
      <c r="N8" s="74" t="s">
        <v>708</v>
      </c>
      <c r="O8" s="74" t="s">
        <v>709</v>
      </c>
      <c r="P8" s="74" t="s">
        <v>710</v>
      </c>
      <c r="Q8" s="74" t="s">
        <v>711</v>
      </c>
      <c r="R8" s="74" t="s">
        <v>712</v>
      </c>
      <c r="S8" s="74" t="s">
        <v>713</v>
      </c>
      <c r="T8" s="74" t="s">
        <v>714</v>
      </c>
      <c r="U8" s="74" t="s">
        <v>715</v>
      </c>
      <c r="V8" s="74" t="s">
        <v>716</v>
      </c>
      <c r="W8" s="74" t="s">
        <v>717</v>
      </c>
      <c r="X8" s="74" t="s">
        <v>718</v>
      </c>
      <c r="Y8" s="74" t="s">
        <v>719</v>
      </c>
      <c r="Z8" s="73" t="s">
        <v>720</v>
      </c>
      <c r="AA8" s="77" t="s">
        <v>721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358691.24321452889</v>
      </c>
      <c r="C21" s="39">
        <v>200935.85620680533</v>
      </c>
      <c r="D21" s="39">
        <v>1413.9606037674801</v>
      </c>
      <c r="E21" s="39">
        <v>63480.677951298916</v>
      </c>
      <c r="F21" s="39">
        <v>10962.340097827921</v>
      </c>
      <c r="G21" s="39">
        <v>19274.769822257105</v>
      </c>
      <c r="H21" s="39">
        <v>5678.8596780924827</v>
      </c>
      <c r="I21" s="39">
        <v>19603.203623082423</v>
      </c>
      <c r="J21" s="39">
        <v>1802.2169416471943</v>
      </c>
      <c r="K21" s="39">
        <v>3824.1797309959557</v>
      </c>
      <c r="L21" s="39">
        <v>7624.3783232777787</v>
      </c>
      <c r="M21" s="39">
        <v>1308.7671753061113</v>
      </c>
      <c r="N21" s="39">
        <v>18189.939826222559</v>
      </c>
      <c r="O21" s="39">
        <v>9451.1842602157049</v>
      </c>
      <c r="P21" s="39">
        <v>13723.654036602447</v>
      </c>
      <c r="Q21" s="39">
        <v>13042.808156529449</v>
      </c>
      <c r="R21" s="39">
        <v>7319.482938216418</v>
      </c>
      <c r="S21" s="39">
        <v>3117.1794655390854</v>
      </c>
      <c r="T21" s="39">
        <v>6751.3074231904484</v>
      </c>
      <c r="U21" s="39">
        <v>2261.2685264689781</v>
      </c>
      <c r="V21" s="39">
        <v>111911.96940809237</v>
      </c>
      <c r="W21" s="39">
        <v>11967.100950228336</v>
      </c>
      <c r="X21" s="39">
        <v>23103.124378425404</v>
      </c>
      <c r="Y21" s="38">
        <v>1029.4677814145045</v>
      </c>
      <c r="Z21" s="48">
        <v>11.791897350000001</v>
      </c>
      <c r="AA21" s="34">
        <f t="shared" si="0"/>
        <v>916480.73241738323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>
        <v>1283863.469278309</v>
      </c>
      <c r="C28" s="39">
        <v>52853.531147201182</v>
      </c>
      <c r="D28" s="39">
        <v>342.22066890977703</v>
      </c>
      <c r="E28" s="39">
        <v>4591.1223746761516</v>
      </c>
      <c r="F28" s="39">
        <v>1120.7580768863536</v>
      </c>
      <c r="G28" s="39">
        <v>1125.3852750981205</v>
      </c>
      <c r="H28" s="39">
        <v>637.25018464305595</v>
      </c>
      <c r="I28" s="39">
        <v>1532.8836504374049</v>
      </c>
      <c r="J28" s="39">
        <v>79.565297099038432</v>
      </c>
      <c r="K28" s="39">
        <v>542.67981637855348</v>
      </c>
      <c r="L28" s="39">
        <v>2386.5075720852856</v>
      </c>
      <c r="M28" s="39">
        <v>187.17100148932596</v>
      </c>
      <c r="N28" s="39">
        <v>2777.505343622709</v>
      </c>
      <c r="O28" s="39">
        <v>2039.1965088352147</v>
      </c>
      <c r="P28" s="39">
        <v>2062.3980220364247</v>
      </c>
      <c r="Q28" s="39">
        <v>1714.9511522819462</v>
      </c>
      <c r="R28" s="39">
        <v>509.43948870502697</v>
      </c>
      <c r="S28" s="39">
        <v>489.65477938874233</v>
      </c>
      <c r="T28" s="39">
        <v>636.90307349552904</v>
      </c>
      <c r="U28" s="39">
        <v>401.16380758544028</v>
      </c>
      <c r="V28" s="39">
        <v>12802.252552317035</v>
      </c>
      <c r="W28" s="39">
        <v>613.574771111171</v>
      </c>
      <c r="X28" s="39">
        <v>2126.6222199623876</v>
      </c>
      <c r="Y28" s="38">
        <v>152.24161734823002</v>
      </c>
      <c r="Z28" s="48">
        <v>479.31966055999999</v>
      </c>
      <c r="AA28" s="34">
        <f t="shared" si="1"/>
        <v>1376067.7673404631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749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723</v>
      </c>
      <c r="C8" s="74" t="s">
        <v>724</v>
      </c>
      <c r="D8" s="74" t="s">
        <v>725</v>
      </c>
      <c r="E8" s="74" t="s">
        <v>726</v>
      </c>
      <c r="F8" s="74" t="s">
        <v>727</v>
      </c>
      <c r="G8" s="74" t="s">
        <v>728</v>
      </c>
      <c r="H8" s="74" t="s">
        <v>729</v>
      </c>
      <c r="I8" s="74" t="s">
        <v>730</v>
      </c>
      <c r="J8" s="74" t="s">
        <v>731</v>
      </c>
      <c r="K8" s="74" t="s">
        <v>732</v>
      </c>
      <c r="L8" s="74" t="s">
        <v>733</v>
      </c>
      <c r="M8" s="74" t="s">
        <v>734</v>
      </c>
      <c r="N8" s="74" t="s">
        <v>735</v>
      </c>
      <c r="O8" s="74" t="s">
        <v>736</v>
      </c>
      <c r="P8" s="74" t="s">
        <v>737</v>
      </c>
      <c r="Q8" s="74" t="s">
        <v>738</v>
      </c>
      <c r="R8" s="74" t="s">
        <v>739</v>
      </c>
      <c r="S8" s="74" t="s">
        <v>740</v>
      </c>
      <c r="T8" s="74" t="s">
        <v>741</v>
      </c>
      <c r="U8" s="74" t="s">
        <v>742</v>
      </c>
      <c r="V8" s="74" t="s">
        <v>743</v>
      </c>
      <c r="W8" s="74" t="s">
        <v>744</v>
      </c>
      <c r="X8" s="74" t="s">
        <v>745</v>
      </c>
      <c r="Y8" s="74" t="s">
        <v>746</v>
      </c>
      <c r="Z8" s="73" t="s">
        <v>747</v>
      </c>
      <c r="AA8" s="77" t="s">
        <v>748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1112053.177082564</v>
      </c>
      <c r="C21" s="39">
        <v>734821.15296319895</v>
      </c>
      <c r="D21" s="39">
        <v>3368.6888047447737</v>
      </c>
      <c r="E21" s="39">
        <v>112265.14845974377</v>
      </c>
      <c r="F21" s="39">
        <v>84984.585538780564</v>
      </c>
      <c r="G21" s="39">
        <v>40.77212200560767</v>
      </c>
      <c r="H21" s="39">
        <v>9019.8452781868345</v>
      </c>
      <c r="I21" s="39">
        <v>11082.439861650824</v>
      </c>
      <c r="J21" s="39">
        <v>3769.6191896413116</v>
      </c>
      <c r="K21" s="39">
        <v>893.50039158769971</v>
      </c>
      <c r="L21" s="39">
        <v>593.37663440485619</v>
      </c>
      <c r="M21" s="39">
        <v>2899.4739102237736</v>
      </c>
      <c r="N21" s="39">
        <v>29699.542614436719</v>
      </c>
      <c r="O21" s="39">
        <v>12258.92061590473</v>
      </c>
      <c r="P21" s="39">
        <v>1881.6284136935358</v>
      </c>
      <c r="Q21" s="39">
        <v>1030.892254479252</v>
      </c>
      <c r="R21" s="39">
        <v>12374.835676634235</v>
      </c>
      <c r="S21" s="39">
        <v>3708.6387012684995</v>
      </c>
      <c r="T21" s="39">
        <v>3878.3792224900067</v>
      </c>
      <c r="U21" s="39">
        <v>1361.1773654335309</v>
      </c>
      <c r="V21" s="39">
        <v>120233.68337728808</v>
      </c>
      <c r="W21" s="39">
        <v>7.1246322000794704</v>
      </c>
      <c r="X21" s="39">
        <v>1449.3836975203892</v>
      </c>
      <c r="Y21" s="38">
        <v>6287.4401220984464</v>
      </c>
      <c r="Z21" s="48">
        <v>0</v>
      </c>
      <c r="AA21" s="34">
        <f t="shared" si="0"/>
        <v>2269963.4269301803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>
        <v>0</v>
      </c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>
        <v>2579629.1767654438</v>
      </c>
      <c r="C28" s="39">
        <v>2769798.0380495894</v>
      </c>
      <c r="D28" s="39">
        <v>1472.5889034377126</v>
      </c>
      <c r="E28" s="39">
        <v>189882.78470533912</v>
      </c>
      <c r="F28" s="39">
        <v>288521.92415283015</v>
      </c>
      <c r="G28" s="39">
        <v>560.05932542514563</v>
      </c>
      <c r="H28" s="39">
        <v>12323.587742381476</v>
      </c>
      <c r="I28" s="39">
        <v>26661.882145546027</v>
      </c>
      <c r="J28" s="39">
        <v>7995.7226695807931</v>
      </c>
      <c r="K28" s="39">
        <v>6447.0887139252918</v>
      </c>
      <c r="L28" s="39">
        <v>1249.235361623264</v>
      </c>
      <c r="M28" s="39">
        <v>5223.4507337837722</v>
      </c>
      <c r="N28" s="39">
        <v>72703.162567345673</v>
      </c>
      <c r="O28" s="39">
        <v>32184.711437087579</v>
      </c>
      <c r="P28" s="39">
        <v>8415.5077734718489</v>
      </c>
      <c r="Q28" s="39">
        <v>10923.247283199915</v>
      </c>
      <c r="R28" s="39">
        <v>18368.913105719537</v>
      </c>
      <c r="S28" s="39">
        <v>11000.547039132678</v>
      </c>
      <c r="T28" s="39">
        <v>4026.0033982360164</v>
      </c>
      <c r="U28" s="39">
        <v>1222.1980755263664</v>
      </c>
      <c r="V28" s="39">
        <v>241756.73814730535</v>
      </c>
      <c r="W28" s="39">
        <v>214.76979469177178</v>
      </c>
      <c r="X28" s="39">
        <v>5115.5647624015683</v>
      </c>
      <c r="Y28" s="38">
        <v>515.7299758974242</v>
      </c>
      <c r="Z28" s="48">
        <v>0</v>
      </c>
      <c r="AA28" s="34">
        <f t="shared" si="1"/>
        <v>6296212.6326289214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751</v>
      </c>
      <c r="C8" s="74" t="s">
        <v>752</v>
      </c>
      <c r="D8" s="74" t="s">
        <v>753</v>
      </c>
      <c r="E8" s="74" t="s">
        <v>754</v>
      </c>
      <c r="F8" s="74" t="s">
        <v>755</v>
      </c>
      <c r="G8" s="74" t="s">
        <v>756</v>
      </c>
      <c r="H8" s="74" t="s">
        <v>757</v>
      </c>
      <c r="I8" s="74" t="s">
        <v>758</v>
      </c>
      <c r="J8" s="74" t="s">
        <v>759</v>
      </c>
      <c r="K8" s="74" t="s">
        <v>760</v>
      </c>
      <c r="L8" s="74" t="s">
        <v>761</v>
      </c>
      <c r="M8" s="74" t="s">
        <v>762</v>
      </c>
      <c r="N8" s="74" t="s">
        <v>763</v>
      </c>
      <c r="O8" s="74" t="s">
        <v>764</v>
      </c>
      <c r="P8" s="74" t="s">
        <v>765</v>
      </c>
      <c r="Q8" s="74" t="s">
        <v>766</v>
      </c>
      <c r="R8" s="74" t="s">
        <v>767</v>
      </c>
      <c r="S8" s="74" t="s">
        <v>768</v>
      </c>
      <c r="T8" s="74" t="s">
        <v>769</v>
      </c>
      <c r="U8" s="74" t="s">
        <v>770</v>
      </c>
      <c r="V8" s="74" t="s">
        <v>771</v>
      </c>
      <c r="W8" s="74" t="s">
        <v>772</v>
      </c>
      <c r="X8" s="74" t="s">
        <v>773</v>
      </c>
      <c r="Y8" s="74" t="s">
        <v>774</v>
      </c>
      <c r="Z8" s="75" t="s">
        <v>775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>
        <v>2925422.580224447</v>
      </c>
      <c r="C71" s="39">
        <v>10078613.55765027</v>
      </c>
      <c r="D71" s="39">
        <v>522263.18449091236</v>
      </c>
      <c r="E71" s="39">
        <v>3006951.0825769515</v>
      </c>
      <c r="F71" s="39">
        <v>841679.41780010413</v>
      </c>
      <c r="G71" s="39">
        <v>1038463.0091496058</v>
      </c>
      <c r="H71" s="39">
        <v>764100.07818995311</v>
      </c>
      <c r="I71" s="39">
        <v>1270822.8422202116</v>
      </c>
      <c r="J71" s="39">
        <v>680942.25777187</v>
      </c>
      <c r="K71" s="39">
        <v>496169.87886250869</v>
      </c>
      <c r="L71" s="39" t="e">
        <v>#N/A</v>
      </c>
      <c r="M71" s="39">
        <v>360769.01547062973</v>
      </c>
      <c r="N71" s="39">
        <v>1057187.6738073297</v>
      </c>
      <c r="O71" s="39">
        <v>865232.61733717937</v>
      </c>
      <c r="P71" s="39">
        <v>2040779.948863439</v>
      </c>
      <c r="Q71" s="39">
        <v>685354.45302100119</v>
      </c>
      <c r="R71" s="39">
        <v>820528.73022734676</v>
      </c>
      <c r="S71" s="39">
        <v>707763.35554825107</v>
      </c>
      <c r="T71" s="39">
        <v>400894.99856031989</v>
      </c>
      <c r="U71" s="39">
        <v>694305.50518104248</v>
      </c>
      <c r="V71" s="39">
        <v>3317074.69</v>
      </c>
      <c r="W71" s="39">
        <v>687759.08415892732</v>
      </c>
      <c r="X71" s="39">
        <v>1183199.6473175548</v>
      </c>
      <c r="Y71" s="38">
        <v>399011.58834401873</v>
      </c>
      <c r="Z71" s="34">
        <f t="shared" si="0"/>
        <v>34845289.196773872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777</v>
      </c>
      <c r="C8" s="74" t="s">
        <v>778</v>
      </c>
      <c r="D8" s="74" t="s">
        <v>779</v>
      </c>
      <c r="E8" s="74" t="s">
        <v>780</v>
      </c>
      <c r="F8" s="74" t="s">
        <v>781</v>
      </c>
      <c r="G8" s="74" t="s">
        <v>782</v>
      </c>
      <c r="H8" s="74" t="s">
        <v>783</v>
      </c>
      <c r="I8" s="74" t="s">
        <v>784</v>
      </c>
      <c r="J8" s="74" t="s">
        <v>785</v>
      </c>
      <c r="K8" s="74" t="s">
        <v>786</v>
      </c>
      <c r="L8" s="74" t="s">
        <v>787</v>
      </c>
      <c r="M8" s="74" t="s">
        <v>788</v>
      </c>
      <c r="N8" s="74" t="s">
        <v>789</v>
      </c>
      <c r="O8" s="74" t="s">
        <v>790</v>
      </c>
      <c r="P8" s="74" t="s">
        <v>791</v>
      </c>
      <c r="Q8" s="74" t="s">
        <v>792</v>
      </c>
      <c r="R8" s="74" t="s">
        <v>793</v>
      </c>
      <c r="S8" s="74" t="s">
        <v>794</v>
      </c>
      <c r="T8" s="74" t="s">
        <v>795</v>
      </c>
      <c r="U8" s="74" t="s">
        <v>796</v>
      </c>
      <c r="V8" s="74" t="s">
        <v>797</v>
      </c>
      <c r="W8" s="74" t="s">
        <v>798</v>
      </c>
      <c r="X8" s="74" t="s">
        <v>799</v>
      </c>
      <c r="Y8" s="74" t="s">
        <v>800</v>
      </c>
      <c r="Z8" s="75" t="s">
        <v>801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>
        <v>2597183.5771576269</v>
      </c>
      <c r="C71" s="39">
        <v>9639800.3088452592</v>
      </c>
      <c r="D71" s="39">
        <v>466724.6723059924</v>
      </c>
      <c r="E71" s="39">
        <v>2760965.1150298771</v>
      </c>
      <c r="F71" s="39">
        <v>805588.77780010412</v>
      </c>
      <c r="G71" s="39">
        <v>995480.68851572578</v>
      </c>
      <c r="H71" s="39">
        <v>713537.2150564231</v>
      </c>
      <c r="I71" s="39">
        <v>1233559.8917138316</v>
      </c>
      <c r="J71" s="39">
        <v>604641.71203884995</v>
      </c>
      <c r="K71" s="39">
        <v>483012.06821548869</v>
      </c>
      <c r="L71" s="39" t="e">
        <v>#N/A</v>
      </c>
      <c r="M71" s="39">
        <v>352287.26454562973</v>
      </c>
      <c r="N71" s="39">
        <v>971019.6084405398</v>
      </c>
      <c r="O71" s="39">
        <v>816358.56668223883</v>
      </c>
      <c r="P71" s="39">
        <v>1871410.606566499</v>
      </c>
      <c r="Q71" s="39">
        <v>643093.1964361578</v>
      </c>
      <c r="R71" s="39">
        <v>776453.64008866681</v>
      </c>
      <c r="S71" s="39">
        <v>613663.18995434104</v>
      </c>
      <c r="T71" s="39">
        <v>360118.13032261987</v>
      </c>
      <c r="U71" s="39">
        <v>689554.33596514014</v>
      </c>
      <c r="V71" s="39">
        <v>2812545.05</v>
      </c>
      <c r="W71" s="39">
        <v>535799.0641589273</v>
      </c>
      <c r="X71" s="39">
        <v>1160847.7523175548</v>
      </c>
      <c r="Y71" s="48">
        <v>390752.71383426874</v>
      </c>
      <c r="Z71" s="32">
        <f t="shared" si="0"/>
        <v>32294397.145991765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803</v>
      </c>
      <c r="C8" s="74" t="s">
        <v>804</v>
      </c>
      <c r="D8" s="74" t="s">
        <v>805</v>
      </c>
      <c r="E8" s="74" t="s">
        <v>806</v>
      </c>
      <c r="F8" s="74" t="s">
        <v>807</v>
      </c>
      <c r="G8" s="74" t="s">
        <v>808</v>
      </c>
      <c r="H8" s="74" t="s">
        <v>809</v>
      </c>
      <c r="I8" s="74" t="s">
        <v>810</v>
      </c>
      <c r="J8" s="74" t="s">
        <v>811</v>
      </c>
      <c r="K8" s="74" t="s">
        <v>812</v>
      </c>
      <c r="L8" s="74" t="s">
        <v>813</v>
      </c>
      <c r="M8" s="74" t="s">
        <v>814</v>
      </c>
      <c r="N8" s="74" t="s">
        <v>815</v>
      </c>
      <c r="O8" s="74" t="s">
        <v>816</v>
      </c>
      <c r="P8" s="74" t="s">
        <v>817</v>
      </c>
      <c r="Q8" s="74" t="s">
        <v>818</v>
      </c>
      <c r="R8" s="74" t="s">
        <v>819</v>
      </c>
      <c r="S8" s="74" t="s">
        <v>820</v>
      </c>
      <c r="T8" s="74" t="s">
        <v>821</v>
      </c>
      <c r="U8" s="74" t="s">
        <v>822</v>
      </c>
      <c r="V8" s="74" t="s">
        <v>823</v>
      </c>
      <c r="W8" s="74" t="s">
        <v>824</v>
      </c>
      <c r="X8" s="74" t="s">
        <v>825</v>
      </c>
      <c r="Y8" s="74" t="s">
        <v>826</v>
      </c>
      <c r="Z8" s="75" t="s">
        <v>827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>
        <v>2177203.8012912204</v>
      </c>
      <c r="C71" s="39">
        <v>4609121.9597432278</v>
      </c>
      <c r="D71" s="39">
        <v>300351.40576828987</v>
      </c>
      <c r="E71" s="39">
        <v>1451532.4644886819</v>
      </c>
      <c r="F71" s="39">
        <v>520306.26999999996</v>
      </c>
      <c r="G71" s="39">
        <v>547624.0039476899</v>
      </c>
      <c r="H71" s="39">
        <v>477239.11615555</v>
      </c>
      <c r="I71" s="39">
        <v>657522.09199959994</v>
      </c>
      <c r="J71" s="39">
        <v>385970.29629107</v>
      </c>
      <c r="K71" s="39">
        <v>340369.88160183013</v>
      </c>
      <c r="L71" s="39" t="e">
        <v>#N/A</v>
      </c>
      <c r="M71" s="39">
        <v>240342.3994929397</v>
      </c>
      <c r="N71" s="39">
        <v>659530.1921759299</v>
      </c>
      <c r="O71" s="39">
        <v>399374.03759995004</v>
      </c>
      <c r="P71" s="39">
        <v>1199960.0613942991</v>
      </c>
      <c r="Q71" s="39">
        <v>483901.21</v>
      </c>
      <c r="R71" s="39">
        <v>541985.26866137004</v>
      </c>
      <c r="S71" s="39">
        <v>451749.51541716995</v>
      </c>
      <c r="T71" s="39">
        <v>214237.70971872995</v>
      </c>
      <c r="U71" s="39">
        <v>366118.15123563999</v>
      </c>
      <c r="V71" s="39">
        <v>1601465.5499999998</v>
      </c>
      <c r="W71" s="39">
        <v>364703.45999999996</v>
      </c>
      <c r="X71" s="39">
        <v>743135.10900000005</v>
      </c>
      <c r="Y71" s="33">
        <v>234871.22910374004</v>
      </c>
      <c r="Z71" s="32">
        <f t="shared" si="0"/>
        <v>18968615.185086932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829</v>
      </c>
      <c r="C8" s="74" t="s">
        <v>830</v>
      </c>
      <c r="D8" s="74" t="s">
        <v>831</v>
      </c>
      <c r="E8" s="74" t="s">
        <v>832</v>
      </c>
      <c r="F8" s="74" t="s">
        <v>833</v>
      </c>
      <c r="G8" s="74" t="s">
        <v>834</v>
      </c>
      <c r="H8" s="74" t="s">
        <v>835</v>
      </c>
      <c r="I8" s="74" t="s">
        <v>836</v>
      </c>
      <c r="J8" s="74" t="s">
        <v>837</v>
      </c>
      <c r="K8" s="74" t="s">
        <v>838</v>
      </c>
      <c r="L8" s="74" t="s">
        <v>839</v>
      </c>
      <c r="M8" s="74" t="s">
        <v>840</v>
      </c>
      <c r="N8" s="74" t="s">
        <v>841</v>
      </c>
      <c r="O8" s="74" t="s">
        <v>842</v>
      </c>
      <c r="P8" s="74" t="s">
        <v>843</v>
      </c>
      <c r="Q8" s="74" t="s">
        <v>844</v>
      </c>
      <c r="R8" s="74" t="s">
        <v>845</v>
      </c>
      <c r="S8" s="74" t="s">
        <v>846</v>
      </c>
      <c r="T8" s="74" t="s">
        <v>847</v>
      </c>
      <c r="U8" s="74" t="s">
        <v>848</v>
      </c>
      <c r="V8" s="74" t="s">
        <v>849</v>
      </c>
      <c r="W8" s="74" t="s">
        <v>850</v>
      </c>
      <c r="X8" s="74" t="s">
        <v>851</v>
      </c>
      <c r="Y8" s="74" t="s">
        <v>852</v>
      </c>
      <c r="Z8" s="75" t="s">
        <v>853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>
        <v>1539931.2511445403</v>
      </c>
      <c r="C71" s="39">
        <v>4114982.7786833383</v>
      </c>
      <c r="D71" s="39">
        <v>270609.06045501138</v>
      </c>
      <c r="E71" s="39">
        <v>1118547.6048003896</v>
      </c>
      <c r="F71" s="39">
        <v>436762.61</v>
      </c>
      <c r="G71" s="39">
        <v>504358.48722613999</v>
      </c>
      <c r="H71" s="39">
        <v>422913.39344232</v>
      </c>
      <c r="I71" s="39">
        <v>567208.47925263003</v>
      </c>
      <c r="J71" s="39">
        <v>302970.28443483997</v>
      </c>
      <c r="K71" s="39">
        <v>324109.64614583011</v>
      </c>
      <c r="L71" s="39" t="e">
        <v>#N/A</v>
      </c>
      <c r="M71" s="39">
        <v>192562.01278817971</v>
      </c>
      <c r="N71" s="39">
        <v>514855.82379097986</v>
      </c>
      <c r="O71" s="39">
        <v>363265.19020912005</v>
      </c>
      <c r="P71" s="39">
        <v>1067191.6054410161</v>
      </c>
      <c r="Q71" s="39">
        <v>433560.46</v>
      </c>
      <c r="R71" s="39">
        <v>470608.70061899</v>
      </c>
      <c r="S71" s="39">
        <v>356522.65391654993</v>
      </c>
      <c r="T71" s="39">
        <v>175498.15224207996</v>
      </c>
      <c r="U71" s="39">
        <v>338436.99704799999</v>
      </c>
      <c r="V71" s="39">
        <v>1388277.01</v>
      </c>
      <c r="W71" s="39">
        <v>296605.09999999998</v>
      </c>
      <c r="X71" s="39">
        <v>684160.32000000007</v>
      </c>
      <c r="Y71" s="49">
        <v>222317.13117638003</v>
      </c>
      <c r="Z71" s="34">
        <f t="shared" si="0"/>
        <v>16106254.75281634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854</v>
      </c>
      <c r="C8" s="74" t="s">
        <v>855</v>
      </c>
      <c r="D8" s="74" t="s">
        <v>856</v>
      </c>
      <c r="E8" s="74" t="s">
        <v>857</v>
      </c>
      <c r="F8" s="74" t="s">
        <v>858</v>
      </c>
      <c r="G8" s="74" t="s">
        <v>859</v>
      </c>
      <c r="H8" s="74" t="s">
        <v>860</v>
      </c>
      <c r="I8" s="74" t="s">
        <v>861</v>
      </c>
      <c r="J8" s="74" t="s">
        <v>862</v>
      </c>
      <c r="K8" s="74" t="s">
        <v>863</v>
      </c>
      <c r="L8" s="74" t="s">
        <v>864</v>
      </c>
      <c r="M8" s="74" t="s">
        <v>865</v>
      </c>
      <c r="N8" s="74" t="s">
        <v>866</v>
      </c>
      <c r="O8" s="74" t="s">
        <v>867</v>
      </c>
      <c r="P8" s="74" t="s">
        <v>868</v>
      </c>
      <c r="Q8" s="74" t="s">
        <v>869</v>
      </c>
      <c r="R8" s="74" t="s">
        <v>870</v>
      </c>
      <c r="S8" s="74" t="s">
        <v>871</v>
      </c>
      <c r="T8" s="74" t="s">
        <v>872</v>
      </c>
      <c r="U8" s="74" t="s">
        <v>873</v>
      </c>
      <c r="V8" s="74" t="s">
        <v>874</v>
      </c>
      <c r="W8" s="74" t="s">
        <v>875</v>
      </c>
      <c r="X8" s="74" t="s">
        <v>876</v>
      </c>
      <c r="Y8" s="74" t="s">
        <v>877</v>
      </c>
      <c r="Z8" s="75" t="s">
        <v>878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>
        <v>6190.3299956267674</v>
      </c>
      <c r="C71" s="39">
        <v>547424.82508224121</v>
      </c>
      <c r="D71" s="39">
        <v>3101.6927664924374</v>
      </c>
      <c r="E71" s="39">
        <v>34283.056040642201</v>
      </c>
      <c r="F71" s="39">
        <v>982.67780010414674</v>
      </c>
      <c r="G71" s="39">
        <v>43681.483775945875</v>
      </c>
      <c r="H71" s="39">
        <v>27073.793143813178</v>
      </c>
      <c r="I71" s="39">
        <v>49827.490198351639</v>
      </c>
      <c r="J71" s="39">
        <v>259.86565060999999</v>
      </c>
      <c r="K71" s="39">
        <v>16124.647233288577</v>
      </c>
      <c r="L71" s="39" t="e">
        <v>#N/A</v>
      </c>
      <c r="M71" s="39">
        <v>3098.970037</v>
      </c>
      <c r="N71" s="39">
        <v>40361.129999999997</v>
      </c>
      <c r="O71" s="39">
        <v>682.06</v>
      </c>
      <c r="P71" s="39">
        <v>13446.304117099533</v>
      </c>
      <c r="Q71" s="39">
        <v>20097.240000000002</v>
      </c>
      <c r="R71" s="39">
        <v>12790.222502306509</v>
      </c>
      <c r="S71" s="39">
        <v>5733.0350600810871</v>
      </c>
      <c r="T71" s="39">
        <v>0</v>
      </c>
      <c r="U71" s="39">
        <v>5345.7265248952908</v>
      </c>
      <c r="V71" s="39">
        <v>10035.299999999999</v>
      </c>
      <c r="W71" s="39">
        <v>330.70415892732763</v>
      </c>
      <c r="X71" s="39">
        <v>22004.072317554695</v>
      </c>
      <c r="Y71" s="39">
        <v>1661.3246541486185</v>
      </c>
      <c r="Z71" s="32">
        <f t="shared" si="2"/>
        <v>864535.95105912921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879</v>
      </c>
      <c r="C8" s="74" t="s">
        <v>880</v>
      </c>
      <c r="D8" s="74" t="s">
        <v>881</v>
      </c>
      <c r="E8" s="74" t="s">
        <v>882</v>
      </c>
      <c r="F8" s="74" t="s">
        <v>883</v>
      </c>
      <c r="G8" s="74" t="s">
        <v>884</v>
      </c>
      <c r="H8" s="74" t="s">
        <v>885</v>
      </c>
      <c r="I8" s="74" t="s">
        <v>886</v>
      </c>
      <c r="J8" s="74" t="s">
        <v>887</v>
      </c>
      <c r="K8" s="74" t="s">
        <v>888</v>
      </c>
      <c r="L8" s="74" t="s">
        <v>889</v>
      </c>
      <c r="M8" s="74" t="s">
        <v>890</v>
      </c>
      <c r="N8" s="74" t="s">
        <v>891</v>
      </c>
      <c r="O8" s="74" t="s">
        <v>892</v>
      </c>
      <c r="P8" s="74" t="s">
        <v>893</v>
      </c>
      <c r="Q8" s="74" t="s">
        <v>894</v>
      </c>
      <c r="R8" s="74" t="s">
        <v>895</v>
      </c>
      <c r="S8" s="74" t="s">
        <v>896</v>
      </c>
      <c r="T8" s="74" t="s">
        <v>897</v>
      </c>
      <c r="U8" s="74" t="s">
        <v>898</v>
      </c>
      <c r="V8" s="74" t="s">
        <v>899</v>
      </c>
      <c r="W8" s="74" t="s">
        <v>900</v>
      </c>
      <c r="X8" s="74" t="s">
        <v>901</v>
      </c>
      <c r="Y8" s="74" t="s">
        <v>902</v>
      </c>
      <c r="Z8" s="75" t="s">
        <v>903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>
        <v>413789.44587078009</v>
      </c>
      <c r="C71" s="39">
        <v>2642586.66601433</v>
      </c>
      <c r="D71" s="39">
        <v>163271.5737712101</v>
      </c>
      <c r="E71" s="39">
        <v>650030.07690454298</v>
      </c>
      <c r="F71" s="39">
        <v>120724.13</v>
      </c>
      <c r="G71" s="39">
        <v>176984.51841993001</v>
      </c>
      <c r="H71" s="39">
        <v>51877.360722040001</v>
      </c>
      <c r="I71" s="39">
        <v>194343.03364109999</v>
      </c>
      <c r="J71" s="39">
        <v>100403.50501467001</v>
      </c>
      <c r="K71" s="39">
        <v>126517.53938036998</v>
      </c>
      <c r="L71" s="39" t="e">
        <v>#N/A</v>
      </c>
      <c r="M71" s="39">
        <v>108845.89501569001</v>
      </c>
      <c r="N71" s="39">
        <v>271128.28626460995</v>
      </c>
      <c r="O71" s="39">
        <v>306307.62129332876</v>
      </c>
      <c r="P71" s="39">
        <v>255762.26104907005</v>
      </c>
      <c r="Q71" s="39">
        <v>139094.74643615779</v>
      </c>
      <c r="R71" s="39">
        <v>221678.14892499032</v>
      </c>
      <c r="S71" s="39">
        <v>156180.63947709001</v>
      </c>
      <c r="T71" s="39">
        <v>145880.42060388991</v>
      </c>
      <c r="U71" s="39">
        <v>128529.91710560485</v>
      </c>
      <c r="V71" s="39">
        <v>618276.53</v>
      </c>
      <c r="W71" s="39">
        <v>170764.9</v>
      </c>
      <c r="X71" s="39">
        <v>395708.571</v>
      </c>
      <c r="Y71" s="48">
        <v>81021.994415020017</v>
      </c>
      <c r="Z71" s="34">
        <f t="shared" si="0"/>
        <v>7639707.7813244248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6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905</v>
      </c>
      <c r="C8" s="74" t="s">
        <v>906</v>
      </c>
      <c r="D8" s="74" t="s">
        <v>907</v>
      </c>
      <c r="E8" s="74" t="s">
        <v>908</v>
      </c>
      <c r="F8" s="74" t="s">
        <v>909</v>
      </c>
      <c r="G8" s="74" t="s">
        <v>910</v>
      </c>
      <c r="H8" s="74" t="s">
        <v>911</v>
      </c>
      <c r="I8" s="74" t="s">
        <v>912</v>
      </c>
      <c r="J8" s="74" t="s">
        <v>913</v>
      </c>
      <c r="K8" s="74" t="s">
        <v>914</v>
      </c>
      <c r="L8" s="74" t="s">
        <v>915</v>
      </c>
      <c r="M8" s="74" t="s">
        <v>916</v>
      </c>
      <c r="N8" s="74" t="s">
        <v>917</v>
      </c>
      <c r="O8" s="74" t="s">
        <v>918</v>
      </c>
      <c r="P8" s="74" t="s">
        <v>919</v>
      </c>
      <c r="Q8" s="74" t="s">
        <v>920</v>
      </c>
      <c r="R8" s="74" t="s">
        <v>921</v>
      </c>
      <c r="S8" s="74" t="s">
        <v>922</v>
      </c>
      <c r="T8" s="74" t="s">
        <v>923</v>
      </c>
      <c r="U8" s="74" t="s">
        <v>924</v>
      </c>
      <c r="V8" s="74" t="s">
        <v>925</v>
      </c>
      <c r="W8" s="74" t="s">
        <v>926</v>
      </c>
      <c r="X8" s="74" t="s">
        <v>927</v>
      </c>
      <c r="Y8" s="74" t="s">
        <v>928</v>
      </c>
      <c r="Z8" s="75" t="s">
        <v>929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>
        <v>328239.00306681998</v>
      </c>
      <c r="C71" s="39">
        <v>438813.24880500999</v>
      </c>
      <c r="D71" s="39">
        <v>55538.512184919993</v>
      </c>
      <c r="E71" s="39">
        <v>245985.96754707457</v>
      </c>
      <c r="F71" s="39">
        <v>36090.639999999999</v>
      </c>
      <c r="G71" s="39">
        <v>42982.320633880001</v>
      </c>
      <c r="H71" s="39">
        <v>50562.863133529994</v>
      </c>
      <c r="I71" s="39">
        <v>37262.950506380002</v>
      </c>
      <c r="J71" s="39">
        <v>76300.545733020015</v>
      </c>
      <c r="K71" s="39">
        <v>13157.810647019998</v>
      </c>
      <c r="L71" s="39" t="e">
        <v>#N/A</v>
      </c>
      <c r="M71" s="39">
        <v>8481.7509250000003</v>
      </c>
      <c r="N71" s="39">
        <v>86168.06536678999</v>
      </c>
      <c r="O71" s="39">
        <v>48874.050654940598</v>
      </c>
      <c r="P71" s="39">
        <v>169369.34229693998</v>
      </c>
      <c r="Q71" s="39">
        <v>42261.256584843424</v>
      </c>
      <c r="R71" s="39">
        <v>44075.090138680011</v>
      </c>
      <c r="S71" s="39">
        <v>94100.165593910016</v>
      </c>
      <c r="T71" s="39">
        <v>40776.868237699993</v>
      </c>
      <c r="U71" s="39">
        <v>4751.1692159023405</v>
      </c>
      <c r="V71" s="39">
        <v>504529.63999999996</v>
      </c>
      <c r="W71" s="39">
        <v>151960.02000000002</v>
      </c>
      <c r="X71" s="39">
        <v>22351.895</v>
      </c>
      <c r="Y71" s="48">
        <v>8258.8745097499996</v>
      </c>
      <c r="Z71" s="34">
        <f t="shared" si="0"/>
        <v>2550892.050782111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931</v>
      </c>
      <c r="C8" s="74" t="s">
        <v>932</v>
      </c>
      <c r="D8" s="74" t="s">
        <v>933</v>
      </c>
      <c r="E8" s="74" t="s">
        <v>934</v>
      </c>
      <c r="F8" s="74" t="s">
        <v>935</v>
      </c>
      <c r="G8" s="74" t="s">
        <v>936</v>
      </c>
      <c r="H8" s="74" t="s">
        <v>937</v>
      </c>
      <c r="I8" s="74" t="s">
        <v>938</v>
      </c>
      <c r="J8" s="74" t="s">
        <v>939</v>
      </c>
      <c r="K8" s="74" t="s">
        <v>940</v>
      </c>
      <c r="L8" s="74" t="s">
        <v>941</v>
      </c>
      <c r="M8" s="74" t="s">
        <v>942</v>
      </c>
      <c r="N8" s="74" t="s">
        <v>943</v>
      </c>
      <c r="O8" s="74" t="s">
        <v>944</v>
      </c>
      <c r="P8" s="74" t="s">
        <v>945</v>
      </c>
      <c r="Q8" s="74" t="s">
        <v>946</v>
      </c>
      <c r="R8" s="74" t="s">
        <v>947</v>
      </c>
      <c r="S8" s="74" t="s">
        <v>948</v>
      </c>
      <c r="T8" s="74" t="s">
        <v>949</v>
      </c>
      <c r="U8" s="74" t="s">
        <v>950</v>
      </c>
      <c r="V8" s="74" t="s">
        <v>951</v>
      </c>
      <c r="W8" s="74" t="s">
        <v>952</v>
      </c>
      <c r="X8" s="74" t="s">
        <v>953</v>
      </c>
      <c r="Y8" s="74" t="s">
        <v>954</v>
      </c>
      <c r="Z8" s="75" t="s">
        <v>955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>
        <v>324454.8853652</v>
      </c>
      <c r="C71" s="39">
        <v>189172.42766664</v>
      </c>
      <c r="D71" s="39">
        <v>31211.32175422</v>
      </c>
      <c r="E71" s="39">
        <v>229842.01117520459</v>
      </c>
      <c r="F71" s="39">
        <v>23128.57</v>
      </c>
      <c r="G71" s="39">
        <v>41480.930070199996</v>
      </c>
      <c r="H71" s="39">
        <v>15949.128827349999</v>
      </c>
      <c r="I71" s="39">
        <v>35821.905108209998</v>
      </c>
      <c r="J71" s="39">
        <v>66136.216377960009</v>
      </c>
      <c r="K71" s="39">
        <v>12778.019463019999</v>
      </c>
      <c r="L71" s="39" t="e">
        <v>#N/A</v>
      </c>
      <c r="M71" s="39">
        <v>6853.8260541600011</v>
      </c>
      <c r="N71" s="39">
        <v>67406.735313009995</v>
      </c>
      <c r="O71" s="39">
        <v>43922.710109900603</v>
      </c>
      <c r="P71" s="39">
        <v>147824.77844001999</v>
      </c>
      <c r="Q71" s="39">
        <v>40012.720000000001</v>
      </c>
      <c r="R71" s="39">
        <v>35298.153433670006</v>
      </c>
      <c r="S71" s="39">
        <v>72405.824954390002</v>
      </c>
      <c r="T71" s="39">
        <v>25838.659647660003</v>
      </c>
      <c r="U71" s="39">
        <v>3037.6046236699985</v>
      </c>
      <c r="V71" s="39">
        <v>457258.93</v>
      </c>
      <c r="W71" s="39">
        <v>123382.62000000001</v>
      </c>
      <c r="X71" s="39">
        <v>21614.370000000003</v>
      </c>
      <c r="Y71" s="48">
        <v>4003.9213040799996</v>
      </c>
      <c r="Z71" s="34">
        <f t="shared" si="0"/>
        <v>2018836.2696885657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957</v>
      </c>
      <c r="C8" s="74" t="s">
        <v>958</v>
      </c>
      <c r="D8" s="74" t="s">
        <v>959</v>
      </c>
      <c r="E8" s="74" t="s">
        <v>960</v>
      </c>
      <c r="F8" s="74" t="s">
        <v>961</v>
      </c>
      <c r="G8" s="74" t="s">
        <v>962</v>
      </c>
      <c r="H8" s="74" t="s">
        <v>963</v>
      </c>
      <c r="I8" s="74" t="s">
        <v>964</v>
      </c>
      <c r="J8" s="74" t="s">
        <v>965</v>
      </c>
      <c r="K8" s="74" t="s">
        <v>966</v>
      </c>
      <c r="L8" s="74" t="s">
        <v>967</v>
      </c>
      <c r="M8" s="74" t="s">
        <v>968</v>
      </c>
      <c r="N8" s="74" t="s">
        <v>969</v>
      </c>
      <c r="O8" s="74" t="s">
        <v>970</v>
      </c>
      <c r="P8" s="74" t="s">
        <v>971</v>
      </c>
      <c r="Q8" s="74" t="s">
        <v>972</v>
      </c>
      <c r="R8" s="74" t="s">
        <v>973</v>
      </c>
      <c r="S8" s="74" t="s">
        <v>974</v>
      </c>
      <c r="T8" s="74" t="s">
        <v>975</v>
      </c>
      <c r="U8" s="74" t="s">
        <v>976</v>
      </c>
      <c r="V8" s="74" t="s">
        <v>977</v>
      </c>
      <c r="W8" s="74" t="s">
        <v>978</v>
      </c>
      <c r="X8" s="74" t="s">
        <v>979</v>
      </c>
      <c r="Y8" s="74" t="s">
        <v>980</v>
      </c>
      <c r="Z8" s="75" t="s">
        <v>981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>
        <v>3322.0826569999999</v>
      </c>
      <c r="C71" s="39">
        <v>113501.26705178001</v>
      </c>
      <c r="D71" s="39">
        <v>11104.23298633</v>
      </c>
      <c r="E71" s="39">
        <v>12621.960952119995</v>
      </c>
      <c r="F71" s="39">
        <v>10734.77</v>
      </c>
      <c r="G71" s="39">
        <v>933.94626553000001</v>
      </c>
      <c r="H71" s="39">
        <v>31872.632234420002</v>
      </c>
      <c r="I71" s="39">
        <v>1340.9046668999999</v>
      </c>
      <c r="J71" s="39">
        <v>10104.329355060001</v>
      </c>
      <c r="K71" s="39">
        <v>79.791184000000015</v>
      </c>
      <c r="L71" s="39" t="e">
        <v>#N/A</v>
      </c>
      <c r="M71" s="39">
        <v>455</v>
      </c>
      <c r="N71" s="39">
        <v>2072.3267521799999</v>
      </c>
      <c r="O71" s="39">
        <v>4023.5685450399997</v>
      </c>
      <c r="P71" s="39">
        <v>9196.6409317900016</v>
      </c>
      <c r="Q71" s="39">
        <v>2219.1965848434288</v>
      </c>
      <c r="R71" s="39">
        <v>8776.9367050100009</v>
      </c>
      <c r="S71" s="39">
        <v>20891.33898172</v>
      </c>
      <c r="T71" s="39">
        <v>13977.847489589996</v>
      </c>
      <c r="U71" s="39">
        <v>1713.5645922323424</v>
      </c>
      <c r="V71" s="39">
        <v>44387.219999999994</v>
      </c>
      <c r="W71" s="39">
        <v>25651.9</v>
      </c>
      <c r="X71" s="39">
        <v>710.06499999999994</v>
      </c>
      <c r="Y71" s="48">
        <v>4036.5248273200009</v>
      </c>
      <c r="Z71" s="34">
        <f t="shared" si="1"/>
        <v>333728.04776286578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BN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6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66" s="40" customFormat="1" ht="25.5" customHeight="1" x14ac:dyDescent="0.2">
      <c r="A2" s="63" t="s">
        <v>65</v>
      </c>
      <c r="B2" s="26" t="s">
        <v>982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6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6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6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6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6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66" s="40" customFormat="1" ht="11.25" x14ac:dyDescent="0.2">
      <c r="A8" s="65" t="s">
        <v>73</v>
      </c>
      <c r="B8" s="73" t="s">
        <v>983</v>
      </c>
      <c r="C8" s="74" t="s">
        <v>984</v>
      </c>
      <c r="D8" s="74" t="s">
        <v>985</v>
      </c>
      <c r="E8" s="74" t="s">
        <v>986</v>
      </c>
      <c r="F8" s="74" t="s">
        <v>987</v>
      </c>
      <c r="G8" s="74" t="s">
        <v>988</v>
      </c>
      <c r="H8" s="74" t="s">
        <v>989</v>
      </c>
      <c r="I8" s="74" t="s">
        <v>990</v>
      </c>
      <c r="J8" s="74" t="s">
        <v>991</v>
      </c>
      <c r="K8" s="74" t="s">
        <v>992</v>
      </c>
      <c r="L8" s="74" t="s">
        <v>993</v>
      </c>
      <c r="M8" s="74" t="s">
        <v>994</v>
      </c>
      <c r="N8" s="74" t="s">
        <v>995</v>
      </c>
      <c r="O8" s="74" t="s">
        <v>996</v>
      </c>
      <c r="P8" s="74" t="s">
        <v>997</v>
      </c>
      <c r="Q8" s="74" t="s">
        <v>998</v>
      </c>
      <c r="R8" s="74" t="s">
        <v>999</v>
      </c>
      <c r="S8" s="74" t="s">
        <v>1000</v>
      </c>
      <c r="T8" s="74" t="s">
        <v>1001</v>
      </c>
      <c r="U8" s="74" t="s">
        <v>1002</v>
      </c>
      <c r="V8" s="74" t="s">
        <v>1003</v>
      </c>
      <c r="W8" s="74" t="s">
        <v>1004</v>
      </c>
      <c r="X8" s="74" t="s">
        <v>1005</v>
      </c>
      <c r="Y8" s="74" t="s">
        <v>1006</v>
      </c>
      <c r="Z8" s="75" t="s">
        <v>1007</v>
      </c>
    </row>
    <row r="9" spans="1:6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6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</row>
    <row r="11" spans="1:6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</row>
    <row r="12" spans="1:6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</row>
    <row r="13" spans="1:6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</row>
    <row r="14" spans="1:6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</row>
    <row r="15" spans="1:6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</row>
    <row r="16" spans="1:6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</row>
    <row r="17" spans="1:6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</row>
    <row r="18" spans="1:6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</row>
    <row r="19" spans="1:6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</row>
    <row r="20" spans="1:6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</row>
    <row r="21" spans="1:6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</row>
    <row r="22" spans="1:6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</row>
    <row r="23" spans="1:6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</row>
    <row r="24" spans="1:6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</row>
    <row r="25" spans="1:6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</row>
    <row r="26" spans="1:6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</row>
    <row r="27" spans="1:6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6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6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  <c r="AA29" s="88"/>
    </row>
    <row r="30" spans="1:6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</row>
    <row r="31" spans="1:6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6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6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6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</row>
    <row r="35" spans="1:6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6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6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6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</row>
    <row r="39" spans="1:6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6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6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6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</row>
    <row r="43" spans="1:6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6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6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6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</row>
    <row r="47" spans="1:6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6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6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6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8"/>
    </row>
    <row r="51" spans="1:6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6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6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6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</row>
    <row r="55" spans="1:6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6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6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6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</row>
    <row r="59" spans="1:6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6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6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6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</row>
    <row r="63" spans="1:6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6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6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6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8"/>
    </row>
    <row r="67" spans="1:6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6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6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6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</row>
    <row r="71" spans="1:66" ht="13.5" customHeight="1" x14ac:dyDescent="0.2">
      <c r="A71" s="71">
        <f t="shared" ref="A71:A89" si="1">A67+1</f>
        <v>2026.1</v>
      </c>
      <c r="B71" s="39">
        <v>462.03504462000001</v>
      </c>
      <c r="C71" s="39">
        <v>136139.55408658998</v>
      </c>
      <c r="D71" s="39">
        <v>13222.957444369998</v>
      </c>
      <c r="E71" s="39">
        <v>3521.9954197500006</v>
      </c>
      <c r="F71" s="39">
        <v>2227.2999999999997</v>
      </c>
      <c r="G71" s="39">
        <v>567.4442981499999</v>
      </c>
      <c r="H71" s="39">
        <v>2741.1020717599999</v>
      </c>
      <c r="I71" s="39">
        <v>100.14073126999999</v>
      </c>
      <c r="J71" s="39">
        <v>60</v>
      </c>
      <c r="K71" s="39">
        <v>300</v>
      </c>
      <c r="L71" s="39" t="e">
        <v>#N/A</v>
      </c>
      <c r="M71" s="39">
        <v>1172.92487084</v>
      </c>
      <c r="N71" s="39">
        <v>16689.003301599998</v>
      </c>
      <c r="O71" s="39">
        <v>927.77199999999993</v>
      </c>
      <c r="P71" s="39">
        <v>12347.922925129998</v>
      </c>
      <c r="Q71" s="39">
        <v>29.34</v>
      </c>
      <c r="R71" s="39">
        <v>0</v>
      </c>
      <c r="S71" s="39">
        <v>803.0016578000002</v>
      </c>
      <c r="T71" s="39">
        <v>960.36110045000009</v>
      </c>
      <c r="U71" s="39">
        <v>0</v>
      </c>
      <c r="V71" s="39">
        <v>2883.49</v>
      </c>
      <c r="W71" s="39">
        <v>2925.5</v>
      </c>
      <c r="X71" s="39">
        <v>27.46</v>
      </c>
      <c r="Y71" s="49">
        <v>218.42837835</v>
      </c>
      <c r="Z71" s="34">
        <f t="shared" si="0"/>
        <v>198327.73333067991</v>
      </c>
    </row>
    <row r="72" spans="1:6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6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6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6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6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6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6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6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6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1009</v>
      </c>
      <c r="C8" s="74" t="s">
        <v>1010</v>
      </c>
      <c r="D8" s="74" t="s">
        <v>1011</v>
      </c>
      <c r="E8" s="74" t="s">
        <v>1012</v>
      </c>
      <c r="F8" s="74" t="s">
        <v>1013</v>
      </c>
      <c r="G8" s="74" t="s">
        <v>1014</v>
      </c>
      <c r="H8" s="74" t="s">
        <v>1015</v>
      </c>
      <c r="I8" s="74" t="s">
        <v>1016</v>
      </c>
      <c r="J8" s="74" t="s">
        <v>1017</v>
      </c>
      <c r="K8" s="74" t="s">
        <v>1018</v>
      </c>
      <c r="L8" s="74" t="s">
        <v>1019</v>
      </c>
      <c r="M8" s="74" t="s">
        <v>1020</v>
      </c>
      <c r="N8" s="74" t="s">
        <v>1021</v>
      </c>
      <c r="O8" s="74" t="s">
        <v>1022</v>
      </c>
      <c r="P8" s="74" t="s">
        <v>1023</v>
      </c>
      <c r="Q8" s="74" t="s">
        <v>1024</v>
      </c>
      <c r="R8" s="74" t="s">
        <v>1025</v>
      </c>
      <c r="S8" s="74" t="s">
        <v>1026</v>
      </c>
      <c r="T8" s="74" t="s">
        <v>1027</v>
      </c>
      <c r="U8" s="74" t="s">
        <v>1028</v>
      </c>
      <c r="V8" s="74" t="s">
        <v>1029</v>
      </c>
      <c r="W8" s="74" t="s">
        <v>1030</v>
      </c>
      <c r="X8" s="74" t="s">
        <v>1031</v>
      </c>
      <c r="Y8" s="74" t="s">
        <v>1032</v>
      </c>
      <c r="Z8" s="75" t="s">
        <v>1033</v>
      </c>
    </row>
    <row r="9" spans="1:28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>
        <v>1151343.9506585831</v>
      </c>
      <c r="C71" s="39">
        <v>43396.122968720272</v>
      </c>
      <c r="D71" s="39">
        <v>62132.415420059173</v>
      </c>
      <c r="E71" s="39">
        <v>580145.99033408146</v>
      </c>
      <c r="F71" s="39">
        <v>51930.358421760378</v>
      </c>
      <c r="G71" s="39">
        <v>72809.134545369074</v>
      </c>
      <c r="H71" s="39">
        <v>70683.346495651291</v>
      </c>
      <c r="I71" s="39">
        <v>45878.352641487028</v>
      </c>
      <c r="J71" s="39">
        <v>107366.69117520901</v>
      </c>
      <c r="K71" s="39">
        <v>99769.678202502313</v>
      </c>
      <c r="L71" s="39" t="e">
        <v>#N/A</v>
      </c>
      <c r="M71" s="39">
        <v>12655.650459475757</v>
      </c>
      <c r="N71" s="39">
        <v>227994.02468072576</v>
      </c>
      <c r="O71" s="39">
        <v>154504.20450839889</v>
      </c>
      <c r="P71" s="39">
        <v>215939.02145299711</v>
      </c>
      <c r="Q71" s="39">
        <v>119767.71690692136</v>
      </c>
      <c r="R71" s="39">
        <v>102643.50831291615</v>
      </c>
      <c r="S71" s="39">
        <v>59806.324593632133</v>
      </c>
      <c r="T71" s="39">
        <v>119578.2308794852</v>
      </c>
      <c r="U71" s="39">
        <v>-31763.630668337806</v>
      </c>
      <c r="V71" s="39">
        <v>-102640.96772864042</v>
      </c>
      <c r="W71" s="39">
        <v>176730.99861017417</v>
      </c>
      <c r="X71" s="39">
        <v>-80884.852414836176</v>
      </c>
      <c r="Y71" s="48">
        <v>-42372.583842126012</v>
      </c>
      <c r="Z71" s="32">
        <f t="shared" si="1"/>
        <v>3217413.6866142084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1035</v>
      </c>
      <c r="C8" s="74" t="s">
        <v>1036</v>
      </c>
      <c r="D8" s="74" t="s">
        <v>1037</v>
      </c>
      <c r="E8" s="74" t="s">
        <v>1038</v>
      </c>
      <c r="F8" s="74" t="s">
        <v>1039</v>
      </c>
      <c r="G8" s="74" t="s">
        <v>1040</v>
      </c>
      <c r="H8" s="74" t="s">
        <v>1041</v>
      </c>
      <c r="I8" s="74" t="s">
        <v>1042</v>
      </c>
      <c r="J8" s="74" t="s">
        <v>1043</v>
      </c>
      <c r="K8" s="74" t="s">
        <v>1044</v>
      </c>
      <c r="L8" s="74" t="s">
        <v>1045</v>
      </c>
      <c r="M8" s="74" t="s">
        <v>1046</v>
      </c>
      <c r="N8" s="74" t="s">
        <v>1047</v>
      </c>
      <c r="O8" s="74" t="s">
        <v>1048</v>
      </c>
      <c r="P8" s="74" t="s">
        <v>1049</v>
      </c>
      <c r="Q8" s="74" t="s">
        <v>1050</v>
      </c>
      <c r="R8" s="74" t="s">
        <v>1051</v>
      </c>
      <c r="S8" s="74" t="s">
        <v>1052</v>
      </c>
      <c r="T8" s="74" t="s">
        <v>1053</v>
      </c>
      <c r="U8" s="74" t="s">
        <v>1054</v>
      </c>
      <c r="V8" s="74" t="s">
        <v>1055</v>
      </c>
      <c r="W8" s="74" t="s">
        <v>1056</v>
      </c>
      <c r="X8" s="74" t="s">
        <v>1057</v>
      </c>
      <c r="Y8" s="74" t="s">
        <v>1058</v>
      </c>
      <c r="Z8" s="75" t="s">
        <v>1059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 t="e">
        <v>#N/A</v>
      </c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 t="e">
        <v>#N/A</v>
      </c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>
        <v>823673.60129048303</v>
      </c>
      <c r="C71" s="39">
        <v>-378435.15298178047</v>
      </c>
      <c r="D71" s="39">
        <v>17613.443857259233</v>
      </c>
      <c r="E71" s="39">
        <v>412843.98087725695</v>
      </c>
      <c r="F71" s="39">
        <v>16864.198421760346</v>
      </c>
      <c r="G71" s="39">
        <v>31793.439537199098</v>
      </c>
      <c r="H71" s="39">
        <v>22184.014146991307</v>
      </c>
      <c r="I71" s="39">
        <v>13813.797259117011</v>
      </c>
      <c r="J71" s="39">
        <v>31435.974033508915</v>
      </c>
      <c r="K71" s="39">
        <v>129292.64806902234</v>
      </c>
      <c r="L71" s="39" t="e">
        <v>#N/A</v>
      </c>
      <c r="M71" s="39">
        <v>11364.61985938577</v>
      </c>
      <c r="N71" s="39">
        <v>148163.85393719585</v>
      </c>
      <c r="O71" s="39">
        <v>111036.20261936833</v>
      </c>
      <c r="P71" s="39">
        <v>51351.635594837135</v>
      </c>
      <c r="Q71" s="39">
        <v>79627.645082077943</v>
      </c>
      <c r="R71" s="39">
        <v>62059.236088746227</v>
      </c>
      <c r="S71" s="39">
        <v>-30669.273952473537</v>
      </c>
      <c r="T71" s="39">
        <v>83512.176081045181</v>
      </c>
      <c r="U71" s="39">
        <v>-36110.560830240138</v>
      </c>
      <c r="V71" s="39">
        <v>-602240.41762864077</v>
      </c>
      <c r="W71" s="39">
        <v>24881.378610174172</v>
      </c>
      <c r="X71" s="39">
        <v>-100536.25641483627</v>
      </c>
      <c r="Y71" s="49">
        <v>-49594.81271860603</v>
      </c>
      <c r="Z71" s="34">
        <f t="shared" si="0"/>
        <v>873925.3708388512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1061</v>
      </c>
      <c r="C8" s="74" t="s">
        <v>1062</v>
      </c>
      <c r="D8" s="74" t="s">
        <v>1063</v>
      </c>
      <c r="E8" s="74" t="s">
        <v>1064</v>
      </c>
      <c r="F8" s="74" t="s">
        <v>1065</v>
      </c>
      <c r="G8" s="74" t="s">
        <v>1066</v>
      </c>
      <c r="H8" s="74" t="s">
        <v>1067</v>
      </c>
      <c r="I8" s="74" t="s">
        <v>1068</v>
      </c>
      <c r="J8" s="74" t="s">
        <v>1069</v>
      </c>
      <c r="K8" s="74" t="s">
        <v>1070</v>
      </c>
      <c r="L8" s="74" t="s">
        <v>1071</v>
      </c>
      <c r="M8" s="74" t="s">
        <v>1072</v>
      </c>
      <c r="N8" s="74" t="s">
        <v>1073</v>
      </c>
      <c r="O8" s="74" t="s">
        <v>1074</v>
      </c>
      <c r="P8" s="74" t="s">
        <v>1075</v>
      </c>
      <c r="Q8" s="74" t="s">
        <v>1076</v>
      </c>
      <c r="R8" s="74" t="s">
        <v>1077</v>
      </c>
      <c r="S8" s="74" t="s">
        <v>1078</v>
      </c>
      <c r="T8" s="74" t="s">
        <v>1079</v>
      </c>
      <c r="U8" s="74" t="s">
        <v>1080</v>
      </c>
      <c r="V8" s="74" t="s">
        <v>1081</v>
      </c>
      <c r="W8" s="74" t="s">
        <v>1082</v>
      </c>
      <c r="X8" s="74" t="s">
        <v>1083</v>
      </c>
      <c r="Y8" s="74" t="s">
        <v>1084</v>
      </c>
      <c r="Z8" s="75" t="s">
        <v>1085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>
        <v>829863.93128610961</v>
      </c>
      <c r="C71" s="39">
        <v>168989.67210046016</v>
      </c>
      <c r="D71" s="39">
        <v>20715.136623751663</v>
      </c>
      <c r="E71" s="39">
        <v>447127.03691789927</v>
      </c>
      <c r="F71" s="39">
        <v>17846.876221864484</v>
      </c>
      <c r="G71" s="39">
        <v>75474.923313144944</v>
      </c>
      <c r="H71" s="39">
        <v>49257.807290804456</v>
      </c>
      <c r="I71" s="39">
        <v>63641.287457468687</v>
      </c>
      <c r="J71" s="39">
        <v>31695.839684118866</v>
      </c>
      <c r="K71" s="39">
        <v>145417.2953023109</v>
      </c>
      <c r="L71" s="39" t="e">
        <v>#N/A</v>
      </c>
      <c r="M71" s="39">
        <v>14463.589896385791</v>
      </c>
      <c r="N71" s="39">
        <v>188524.98393719585</v>
      </c>
      <c r="O71" s="39">
        <v>111718.26261936838</v>
      </c>
      <c r="P71" s="39">
        <v>64797.93971193675</v>
      </c>
      <c r="Q71" s="39">
        <v>99724.885082077933</v>
      </c>
      <c r="R71" s="39">
        <v>74849.45859105268</v>
      </c>
      <c r="S71" s="39">
        <v>-24936.238892392488</v>
      </c>
      <c r="T71" s="39">
        <v>83512.176081045181</v>
      </c>
      <c r="U71" s="39">
        <v>-30764.834305344848</v>
      </c>
      <c r="V71" s="39">
        <v>-592205.11762864096</v>
      </c>
      <c r="W71" s="39">
        <v>25212.082769101486</v>
      </c>
      <c r="X71" s="39">
        <v>-78532.184097281657</v>
      </c>
      <c r="Y71" s="49">
        <v>-47933.48806445743</v>
      </c>
      <c r="Z71" s="34">
        <f t="shared" si="0"/>
        <v>1738461.3218979796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1087</v>
      </c>
      <c r="C8" s="74" t="s">
        <v>1088</v>
      </c>
      <c r="D8" s="74" t="s">
        <v>1089</v>
      </c>
      <c r="E8" s="74" t="s">
        <v>1090</v>
      </c>
      <c r="F8" s="74" t="s">
        <v>1091</v>
      </c>
      <c r="G8" s="74" t="s">
        <v>1092</v>
      </c>
      <c r="H8" s="74" t="s">
        <v>1093</v>
      </c>
      <c r="I8" s="74" t="s">
        <v>1094</v>
      </c>
      <c r="J8" s="74" t="s">
        <v>1095</v>
      </c>
      <c r="K8" s="74" t="s">
        <v>1096</v>
      </c>
      <c r="L8" s="74" t="s">
        <v>1097</v>
      </c>
      <c r="M8" s="74" t="s">
        <v>1098</v>
      </c>
      <c r="N8" s="74" t="s">
        <v>1099</v>
      </c>
      <c r="O8" s="74" t="s">
        <v>1100</v>
      </c>
      <c r="P8" s="74" t="s">
        <v>1101</v>
      </c>
      <c r="Q8" s="74" t="s">
        <v>1102</v>
      </c>
      <c r="R8" s="74" t="s">
        <v>1103</v>
      </c>
      <c r="S8" s="74" t="s">
        <v>1104</v>
      </c>
      <c r="T8" s="74" t="s">
        <v>1105</v>
      </c>
      <c r="U8" s="74" t="s">
        <v>1106</v>
      </c>
      <c r="V8" s="74" t="s">
        <v>1107</v>
      </c>
      <c r="W8" s="74" t="s">
        <v>1108</v>
      </c>
      <c r="X8" s="74" t="s">
        <v>1109</v>
      </c>
      <c r="Y8" s="74" t="s">
        <v>1110</v>
      </c>
      <c r="Z8" s="75" t="s">
        <v>1111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>+_xlfn.AGGREGATE(9,6,B10:Y10)</f>
        <v>22007.353479214336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>+_xlfn.AGGREGATE(9,6,B11:Y11)</f>
        <v>23123.81277021021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ref="Z12:Z75" si="0">+_xlfn.AGGREGATE(9,6,B12:Y12)</f>
        <v>25816.858679526213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29970.576986878234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52868.049066981068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64524.311745279083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67312.8804551754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68531.312493044228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67298.201149841159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67701.157998302093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68862.6109264962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70641.875586636495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70775.539791338233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72599.090615692025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73868.588426037168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75244.492346945655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75203.994476525753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75245.354885792418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77075.238754464808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78499.628149349781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78702.787632635649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79973.008570907477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80757.029983636501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83540.009970743209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si="0"/>
        <v>83972.261628854307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0"/>
        <v>86803.648370611816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0"/>
        <v>88556.263155050488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0"/>
        <v>89224.904216948882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0"/>
        <v>89856.391932717568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0"/>
        <v>89536.979748580197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0"/>
        <v>102509.61460263077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0"/>
        <v>95400.498080838457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0"/>
        <v>96819.669137701378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0"/>
        <v>100356.04995497725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0"/>
        <v>91245.031210673304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0"/>
        <v>105129.28056371243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0"/>
        <v>106723.11441741479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0"/>
        <v>96165.279146808884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0"/>
        <v>100291.98650986828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0"/>
        <v>112761.71411967248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0"/>
        <v>116295.098673538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0"/>
        <v>119487.31916994986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0"/>
        <v>121052.64595448266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0"/>
        <v>128964.68912893202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0"/>
        <v>128127.68209126622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0"/>
        <v>130829.73667194683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0"/>
        <v>138721.51772414669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0"/>
        <v>147119.47041173969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0"/>
        <v>147993.83436615721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0"/>
        <v>152730.6455179425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0"/>
        <v>158109.50039034028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0"/>
        <v>175645.98512026024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0"/>
        <v>184379.29710945487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0"/>
        <v>184311.87078612129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0"/>
        <v>189032.06032449461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0"/>
        <v>198884.31111403418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si="0"/>
        <v>196550.12971039451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0"/>
        <v>201559.71179512155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0"/>
        <v>207702.85519672025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0"/>
        <v>269383.88136962825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0"/>
        <v>316252.02708349098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0"/>
        <v>367853.98472167837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0"/>
        <v>418420.83225299738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0"/>
        <v>450382.30954081344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0"/>
        <v>509717.77078021521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0"/>
        <v>595942.67767888098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ref="Z76:Z129" si="1">+_xlfn.AGGREGATE(9,6,B76:Y76)</f>
        <v>630051.03163132491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1"/>
        <v>668437.74719463661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1"/>
        <v>703756.83934855706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1"/>
        <v>865327.39922746061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1"/>
        <v>1107384.0141649584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1"/>
        <v>1100255.0327465087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1"/>
        <v>1238326.0534634967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1"/>
        <v>1212088.9712535425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1"/>
        <v>1524956.1244287579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1"/>
        <v>1591931.4036065836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1"/>
        <v>1637556.9610842562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1"/>
        <v>1734374.0968083914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1"/>
        <v>1942825.6142974934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1"/>
        <v>2177069.2887094747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1"/>
        <v>2336732.8438733593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1"/>
        <v>2865052.0354150441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1"/>
        <v>2559449.56334583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1"/>
        <v>2763535.7180245239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1"/>
        <v>2865052.0354150441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1"/>
        <v>3158848.0280987718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1"/>
        <v>3683847.8955919486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1"/>
        <v>4268442.4730838696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si="1"/>
        <v>4893061.7836754527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1"/>
        <v>5884634.2179153496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1"/>
        <v>7961514.9174552718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1"/>
        <v>17861314.661522266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1"/>
        <v>18678311.063823249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1"/>
        <v>19674748.579511873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1"/>
        <v>20781619.522992611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1"/>
        <v>22545787.117074497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1"/>
        <v>22981162.40477559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1"/>
        <v>24476744.728567086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1"/>
        <v>29032129.87170212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1"/>
        <v>33785438.890670396</v>
      </c>
    </row>
    <row r="110" spans="1:26" ht="13.5" customHeight="1" x14ac:dyDescent="0.2">
      <c r="A110" s="71">
        <f t="shared" ref="A110:A128" si="2">A106+1</f>
        <v>2026.1</v>
      </c>
      <c r="B110" s="39">
        <v>2489558.1674093753</v>
      </c>
      <c r="C110" s="39">
        <v>16671576.940707371</v>
      </c>
      <c r="D110" s="39">
        <v>76969.208746039585</v>
      </c>
      <c r="E110" s="39">
        <v>4275290.3673790609</v>
      </c>
      <c r="F110" s="39">
        <v>70904.052354640939</v>
      </c>
      <c r="G110" s="39">
        <v>660611.02867401857</v>
      </c>
      <c r="H110" s="39">
        <v>696925.85148473864</v>
      </c>
      <c r="I110" s="39">
        <v>977128.59542241367</v>
      </c>
      <c r="J110" s="39">
        <v>30126.476189917386</v>
      </c>
      <c r="K110" s="39">
        <v>660677.16223161097</v>
      </c>
      <c r="L110" s="39">
        <v>500</v>
      </c>
      <c r="M110" s="39">
        <v>556127.77023630356</v>
      </c>
      <c r="N110" s="39">
        <v>1032287.6359951864</v>
      </c>
      <c r="O110" s="39">
        <v>110053.23977775415</v>
      </c>
      <c r="P110" s="39">
        <v>1059389.6411096896</v>
      </c>
      <c r="Q110" s="39">
        <v>392211.19999576185</v>
      </c>
      <c r="R110" s="39">
        <v>467452.83489942655</v>
      </c>
      <c r="S110" s="39">
        <v>280960.70168577007</v>
      </c>
      <c r="T110" s="39">
        <v>211.09468343999998</v>
      </c>
      <c r="U110" s="39">
        <v>62621.912693084174</v>
      </c>
      <c r="V110" s="39">
        <v>1770846.1</v>
      </c>
      <c r="W110" s="39">
        <v>18203.251339431248</v>
      </c>
      <c r="X110" s="39">
        <v>153339.01733003941</v>
      </c>
      <c r="Y110" s="48">
        <v>124351.82840400212</v>
      </c>
      <c r="Z110" s="34">
        <f t="shared" si="1"/>
        <v>32638324.078749076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1113</v>
      </c>
      <c r="C8" s="74" t="s">
        <v>1114</v>
      </c>
      <c r="D8" s="74" t="s">
        <v>1115</v>
      </c>
      <c r="E8" s="74" t="s">
        <v>1116</v>
      </c>
      <c r="F8" s="74" t="s">
        <v>1117</v>
      </c>
      <c r="G8" s="74" t="s">
        <v>1118</v>
      </c>
      <c r="H8" s="74" t="s">
        <v>1119</v>
      </c>
      <c r="I8" s="74" t="s">
        <v>1120</v>
      </c>
      <c r="J8" s="74" t="s">
        <v>1121</v>
      </c>
      <c r="K8" s="74" t="s">
        <v>1122</v>
      </c>
      <c r="L8" s="74" t="s">
        <v>1123</v>
      </c>
      <c r="M8" s="74" t="s">
        <v>1124</v>
      </c>
      <c r="N8" s="74" t="s">
        <v>1125</v>
      </c>
      <c r="O8" s="74" t="s">
        <v>1126</v>
      </c>
      <c r="P8" s="74" t="s">
        <v>1127</v>
      </c>
      <c r="Q8" s="74" t="s">
        <v>1128</v>
      </c>
      <c r="R8" s="74" t="s">
        <v>1129</v>
      </c>
      <c r="S8" s="74" t="s">
        <v>1130</v>
      </c>
      <c r="T8" s="74" t="s">
        <v>1131</v>
      </c>
      <c r="U8" s="74" t="s">
        <v>1132</v>
      </c>
      <c r="V8" s="74" t="s">
        <v>1133</v>
      </c>
      <c r="W8" s="74" t="s">
        <v>1134</v>
      </c>
      <c r="X8" s="74" t="s">
        <v>1135</v>
      </c>
      <c r="Y8" s="74" t="s">
        <v>1136</v>
      </c>
      <c r="Z8" s="75" t="s">
        <v>1137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>+_xlfn.AGGREGATE(9,6,B10:Y10)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>+_xlfn.AGGREGATE(9,6,B11:Y11)</f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ref="Z12:Z75" si="0">+_xlfn.AGGREGATE(9,6,B12:Y12)</f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261.40459435715286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465.33500970088835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1033.1816612000978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1494.1198258319546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5769.6298937304864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6108.7316713550345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6169.6484892280623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6342.1260605586631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6689.069057686932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6723.1822367537161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6782.9522271201549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si="0"/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0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0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0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0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0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0"/>
        <v>2050.7673159258143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0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0"/>
        <v>2427.3090131541667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0"/>
        <v>2229.6923428887908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0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0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0"/>
        <v>1824.3963160268527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0"/>
        <v>55730.158010608618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0"/>
        <v>58370.412370321515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0"/>
        <v>66306.298524406127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0"/>
        <v>64551.503506680252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0"/>
        <v>65410.360630112024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0"/>
        <v>65965.114787909435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0"/>
        <v>71183.922584269254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0"/>
        <v>68561.402281359216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0"/>
        <v>69408.962873595709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0"/>
        <v>70798.728645618117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0"/>
        <v>74721.090847848915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0"/>
        <v>75520.800246391678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0"/>
        <v>76371.621369090848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0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0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0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0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0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0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si="0"/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0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0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0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0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0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0"/>
        <v>122469.6452540226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0"/>
        <v>126671.67106658217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0"/>
        <v>142797.78929336995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0"/>
        <v>178917.71620652496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ref="Z76:Z129" si="1">+_xlfn.AGGREGATE(9,6,B76:Y76)</f>
        <v>179609.15114992141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1"/>
        <v>155115.65806819178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1"/>
        <v>173419.19026942208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1"/>
        <v>131640.67552142387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1"/>
        <v>131123.20130416864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1"/>
        <v>132420.24241975613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1"/>
        <v>172589.68082352413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1"/>
        <v>191912.75739113838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1"/>
        <v>180845.62061743339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1"/>
        <v>177507.51627365025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1"/>
        <v>177100.68084092662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1"/>
        <v>179567.51975174731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1"/>
        <v>172554.84430705474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1"/>
        <v>180874.52792759729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1"/>
        <v>181526.50062097417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1"/>
        <v>181006.95314949632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1"/>
        <v>179224.08149678216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1"/>
        <v>178219.49028441825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1"/>
        <v>123033.79413325294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1"/>
        <v>120710.01818999997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1"/>
        <v>124274.05958141161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1"/>
        <v>132405.44746266154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si="1"/>
        <v>99213.754479056588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1"/>
        <v>120177.85870914755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1"/>
        <v>143867.21021187818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1"/>
        <v>285743.44363273942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1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1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1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1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1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1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1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 t="e">
        <v>#N/A</v>
      </c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1"/>
        <v>577573.73259798612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10214.079534324106</v>
      </c>
      <c r="E110" s="39">
        <v>742.69872216608417</v>
      </c>
      <c r="F110" s="39">
        <v>8969.1451810687759</v>
      </c>
      <c r="G110" s="39">
        <v>76010.615386660007</v>
      </c>
      <c r="H110" s="39">
        <v>27988.972537964164</v>
      </c>
      <c r="I110" s="39">
        <v>400</v>
      </c>
      <c r="J110" s="39">
        <v>4630.5966962040511</v>
      </c>
      <c r="K110" s="39">
        <v>329294.76690161094</v>
      </c>
      <c r="L110" s="39">
        <v>500</v>
      </c>
      <c r="M110" s="39">
        <v>2172.8828876229168</v>
      </c>
      <c r="N110" s="39">
        <v>0</v>
      </c>
      <c r="O110" s="39">
        <v>38.935850999999992</v>
      </c>
      <c r="P110" s="39">
        <v>619.28411874815981</v>
      </c>
      <c r="Q110" s="39">
        <v>6413.87</v>
      </c>
      <c r="R110" s="39">
        <v>0</v>
      </c>
      <c r="S110" s="39">
        <v>902.27378247412719</v>
      </c>
      <c r="T110" s="39">
        <v>211.09468343999998</v>
      </c>
      <c r="U110" s="39">
        <v>60814.980719447507</v>
      </c>
      <c r="V110" s="39">
        <v>0</v>
      </c>
      <c r="W110" s="39">
        <v>0</v>
      </c>
      <c r="X110" s="39">
        <v>0</v>
      </c>
      <c r="Y110" s="33">
        <v>668.45916515463443</v>
      </c>
      <c r="Z110" s="32">
        <f t="shared" si="1"/>
        <v>530592.65616788541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1139</v>
      </c>
      <c r="C8" s="74" t="s">
        <v>1140</v>
      </c>
      <c r="D8" s="74" t="s">
        <v>1141</v>
      </c>
      <c r="E8" s="74" t="s">
        <v>1142</v>
      </c>
      <c r="F8" s="74" t="s">
        <v>1143</v>
      </c>
      <c r="G8" s="74" t="s">
        <v>1144</v>
      </c>
      <c r="H8" s="74" t="s">
        <v>1145</v>
      </c>
      <c r="I8" s="74" t="s">
        <v>1146</v>
      </c>
      <c r="J8" s="74" t="s">
        <v>1147</v>
      </c>
      <c r="K8" s="74" t="s">
        <v>1148</v>
      </c>
      <c r="L8" s="74" t="s">
        <v>1149</v>
      </c>
      <c r="M8" s="74" t="s">
        <v>1150</v>
      </c>
      <c r="N8" s="74" t="s">
        <v>1151</v>
      </c>
      <c r="O8" s="74" t="s">
        <v>1152</v>
      </c>
      <c r="P8" s="74" t="s">
        <v>1153</v>
      </c>
      <c r="Q8" s="74" t="s">
        <v>1154</v>
      </c>
      <c r="R8" s="74" t="s">
        <v>1155</v>
      </c>
      <c r="S8" s="74" t="s">
        <v>1156</v>
      </c>
      <c r="T8" s="74" t="s">
        <v>1157</v>
      </c>
      <c r="U8" s="74" t="s">
        <v>1158</v>
      </c>
      <c r="V8" s="74" t="s">
        <v>1159</v>
      </c>
      <c r="W8" s="74" t="s">
        <v>1160</v>
      </c>
      <c r="X8" s="74" t="s">
        <v>1161</v>
      </c>
      <c r="Y8" s="74" t="s">
        <v>1162</v>
      </c>
      <c r="Z8" s="75" t="s">
        <v>1163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>+_xlfn.AGGREGATE(9,6,B10:Y10)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>+_xlfn.AGGREGATE(9,6,B11:Y11)</f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ref="Z12:Z75" si="0">+_xlfn.AGGREGATE(9,6,B12:Y12)</f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si="0"/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0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0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0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0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0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0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0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0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0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0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0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0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0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0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0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0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0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0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0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0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0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0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0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0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0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0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0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0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0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0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0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si="0"/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0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0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0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0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0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0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0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0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0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ref="Z76:Z129" si="1">+_xlfn.AGGREGATE(9,6,B76:Y76)</f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1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1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1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1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1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1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1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1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1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1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1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1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1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1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1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1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1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1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1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1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1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si="1"/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1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1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1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1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1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1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1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1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 t="e">
        <v>#N/A</v>
      </c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 t="e">
        <v>#N/A</v>
      </c>
      <c r="X107" s="39">
        <v>13620.69429745</v>
      </c>
      <c r="Y107" s="33">
        <v>4740.2249122599997</v>
      </c>
      <c r="Z107" s="32">
        <f t="shared" si="1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1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1"/>
        <v>184152.23514729325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3423.4829218788409</v>
      </c>
      <c r="D110" s="39">
        <v>699.33897505465109</v>
      </c>
      <c r="E110" s="39">
        <v>1830.2750000000001</v>
      </c>
      <c r="F110" s="39">
        <v>2864.5134142800002</v>
      </c>
      <c r="G110" s="39">
        <v>15565.658240000001</v>
      </c>
      <c r="H110" s="39">
        <v>433.01310530000001</v>
      </c>
      <c r="I110" s="39">
        <v>16016.387346663714</v>
      </c>
      <c r="J110" s="39">
        <v>12699.747362850001</v>
      </c>
      <c r="K110" s="39">
        <v>0</v>
      </c>
      <c r="L110" s="39">
        <v>0</v>
      </c>
      <c r="M110" s="39">
        <v>10759.754000000001</v>
      </c>
      <c r="N110" s="39">
        <v>2652.4947396591551</v>
      </c>
      <c r="O110" s="39">
        <v>1670.7449999999999</v>
      </c>
      <c r="P110" s="39">
        <v>74811.225477837317</v>
      </c>
      <c r="Q110" s="39">
        <v>22583.06</v>
      </c>
      <c r="R110" s="39">
        <v>5423.808093766087</v>
      </c>
      <c r="S110" s="39">
        <v>25676.945999996242</v>
      </c>
      <c r="T110" s="39">
        <v>0</v>
      </c>
      <c r="U110" s="39">
        <v>263.09468797</v>
      </c>
      <c r="V110" s="39">
        <v>429.1</v>
      </c>
      <c r="W110" s="39">
        <v>0</v>
      </c>
      <c r="X110" s="39">
        <v>0</v>
      </c>
      <c r="Y110" s="33">
        <v>3153.2</v>
      </c>
      <c r="Z110" s="32">
        <f t="shared" si="1"/>
        <v>200955.84436525602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A109" sqref="A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1165</v>
      </c>
      <c r="C8" s="74" t="s">
        <v>1166</v>
      </c>
      <c r="D8" s="74" t="s">
        <v>1167</v>
      </c>
      <c r="E8" s="74" t="s">
        <v>1168</v>
      </c>
      <c r="F8" s="74" t="s">
        <v>1169</v>
      </c>
      <c r="G8" s="74" t="s">
        <v>1170</v>
      </c>
      <c r="H8" s="74" t="s">
        <v>1171</v>
      </c>
      <c r="I8" s="74" t="s">
        <v>1172</v>
      </c>
      <c r="J8" s="74" t="s">
        <v>1173</v>
      </c>
      <c r="K8" s="74" t="s">
        <v>1174</v>
      </c>
      <c r="L8" s="74" t="s">
        <v>1175</v>
      </c>
      <c r="M8" s="74" t="s">
        <v>1176</v>
      </c>
      <c r="N8" s="74" t="s">
        <v>1177</v>
      </c>
      <c r="O8" s="74" t="s">
        <v>1178</v>
      </c>
      <c r="P8" s="74" t="s">
        <v>1179</v>
      </c>
      <c r="Q8" s="74" t="s">
        <v>1180</v>
      </c>
      <c r="R8" s="74" t="s">
        <v>1181</v>
      </c>
      <c r="S8" s="74" t="s">
        <v>1182</v>
      </c>
      <c r="T8" s="74" t="s">
        <v>1183</v>
      </c>
      <c r="U8" s="74" t="s">
        <v>1184</v>
      </c>
      <c r="V8" s="74" t="s">
        <v>1185</v>
      </c>
      <c r="W8" s="74" t="s">
        <v>1186</v>
      </c>
      <c r="X8" s="74" t="s">
        <v>1187</v>
      </c>
      <c r="Y8" s="74" t="s">
        <v>1188</v>
      </c>
      <c r="Z8" s="75" t="s">
        <v>1189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>+_xlfn.AGGREGATE(9,6,B10:Y10)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>+_xlfn.AGGREGATE(9,6,B11:Y11)</f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ref="Z12:Z75" si="0">+_xlfn.AGGREGATE(9,6,B12:Y12)</f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6447.2995033394745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7676.2630556760241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8391.3192147789869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35022.469796471742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36141.210807590105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36921.421368921139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37744.229895191005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38384.671700787621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38926.617303227198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39929.999211995913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40623.655372147725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41303.269247223609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42059.483606286172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42987.582993197408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47217.324678761004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48964.197881733984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49175.384931017026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50730.640462147087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51474.351176863776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52870.292364426306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si="0"/>
        <v>53332.196216553573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0"/>
        <v>54917.117337629657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0"/>
        <v>56004.156473123745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0"/>
        <v>57278.126615616311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0"/>
        <v>57473.47007287071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0"/>
        <v>58840.153490625307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0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0"/>
        <v>62062.015774658837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0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0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0"/>
        <v>60449.107266768602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0"/>
        <v>68982.780052719827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0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0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0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0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0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0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0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0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0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0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0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0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0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0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0"/>
        <v>1491.1255744753153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f t="shared" si="0"/>
        <v>1414.4576215379079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 t="shared" si="0"/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f t="shared" si="0"/>
        <v>1197.7417499118023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 t="shared" si="0"/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f t="shared" si="0"/>
        <v>1099.5833715002955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si="0"/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0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0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0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0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0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0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0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0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0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ref="Z76:Z129" si="1">+_xlfn.AGGREGATE(9,6,B76:Y76)</f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1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1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1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1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1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1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1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1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1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1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1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1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1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1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1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1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1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1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1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1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1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si="1"/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1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1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1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1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1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1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1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1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1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1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1"/>
        <v>0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1191</v>
      </c>
      <c r="C8" s="74" t="s">
        <v>1192</v>
      </c>
      <c r="D8" s="74" t="s">
        <v>1193</v>
      </c>
      <c r="E8" s="74" t="s">
        <v>1194</v>
      </c>
      <c r="F8" s="74" t="s">
        <v>1195</v>
      </c>
      <c r="G8" s="74" t="s">
        <v>1196</v>
      </c>
      <c r="H8" s="74" t="s">
        <v>1197</v>
      </c>
      <c r="I8" s="74" t="s">
        <v>1198</v>
      </c>
      <c r="J8" s="74" t="s">
        <v>1199</v>
      </c>
      <c r="K8" s="74" t="s">
        <v>1200</v>
      </c>
      <c r="L8" s="74" t="s">
        <v>1201</v>
      </c>
      <c r="M8" s="74" t="s">
        <v>1202</v>
      </c>
      <c r="N8" s="74" t="s">
        <v>1203</v>
      </c>
      <c r="O8" s="74" t="s">
        <v>1204</v>
      </c>
      <c r="P8" s="74" t="s">
        <v>1205</v>
      </c>
      <c r="Q8" s="74" t="s">
        <v>1206</v>
      </c>
      <c r="R8" s="74" t="s">
        <v>1207</v>
      </c>
      <c r="S8" s="74" t="s">
        <v>1208</v>
      </c>
      <c r="T8" s="74" t="s">
        <v>1209</v>
      </c>
      <c r="U8" s="74" t="s">
        <v>1210</v>
      </c>
      <c r="V8" s="74" t="s">
        <v>1211</v>
      </c>
      <c r="W8" s="74" t="s">
        <v>1212</v>
      </c>
      <c r="X8" s="74" t="s">
        <v>1213</v>
      </c>
      <c r="Y8" s="74" t="s">
        <v>1214</v>
      </c>
      <c r="Z8" s="75" t="s">
        <v>1215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74" si="0">+_xlfn.AGGREGATE(9,6,B10:Y10)</f>
        <v>7594.4588426605505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7763.9375349336533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7491.4627760585772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10117.261003037383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14632.650608162057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17190.96987729723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18638.591745196991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1572.6002727262289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1679.9718776494449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1428.3418539861125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1418.4428280104423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1345.81665183769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1303.6439497919382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1240.3433867487026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1304.0220272893646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1127.0478875418062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1113.9389959334371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1100.3514184521714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1123.7442855587149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1034.2364024623494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1013.7730988083964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1004.8377432529962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1011.0017625608671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987.80738057494523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si="0"/>
        <v>985.79244280180444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0"/>
        <v>982.14840460595838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0"/>
        <v>995.18552902523652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0"/>
        <v>924.90202768861548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0"/>
        <v>913.40989218923801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0"/>
        <v>885.31109450692691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0"/>
        <v>1137.3331769114311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0"/>
        <v>1104.1109452121125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0"/>
        <v>909.07092543524516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0"/>
        <v>1106.5339181951981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0"/>
        <v>868.35221634388131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0"/>
        <v>1757.8300035817856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0"/>
        <v>2205.5695378292344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0"/>
        <v>1992.9502204178561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0"/>
        <v>2051.5877276795518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0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0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0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0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0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0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0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0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0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0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0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0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0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0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0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0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0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si="0"/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0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0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0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0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0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0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0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0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ref="Z75:Z109" si="1">+_xlfn.AGGREGATE(9,6,B75:Y75)</f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1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1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1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1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1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1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1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1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1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1"/>
        <v>41449.753504863649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1"/>
        <v>44123.544694843848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1"/>
        <v>49452.71668016653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1"/>
        <v>59462.098636203118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1"/>
        <v>61506.74104200639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1"/>
        <v>75002.118705432309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1"/>
        <v>73967.408234646646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1"/>
        <v>73732.352882435414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1"/>
        <v>87098.387335823369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1"/>
        <v>92340.17794288919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1"/>
        <v>101016.03326439096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1"/>
        <v>115274.00401701359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1"/>
        <v>126915.78654143751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si="1"/>
        <v>140674.22041757609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1"/>
        <v>186210.24638471799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1"/>
        <v>212972.90572624319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1"/>
        <v>383505.51010248787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1"/>
        <v>465578.02198968705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1"/>
        <v>488819.62545578158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1"/>
        <v>660360.38449482305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1"/>
        <v>746526.52946568478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1"/>
        <v>852343.06747627666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1"/>
        <v>846949.19839373755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1"/>
        <v>1056457.024605419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1"/>
        <v>1114844.5867998174</v>
      </c>
    </row>
    <row r="110" spans="1:26" ht="13.5" customHeight="1" x14ac:dyDescent="0.2">
      <c r="A110" s="71">
        <f t="shared" ref="A110:A128" si="2">A106+1</f>
        <v>2026.1</v>
      </c>
      <c r="B110" s="39">
        <v>100011.6</v>
      </c>
      <c r="C110" s="39">
        <v>75393.91139124264</v>
      </c>
      <c r="D110" s="39">
        <v>45000</v>
      </c>
      <c r="E110" s="39">
        <v>122783.852</v>
      </c>
      <c r="F110" s="39">
        <v>0</v>
      </c>
      <c r="G110" s="39">
        <v>56268.13699034715</v>
      </c>
      <c r="H110" s="39">
        <v>0</v>
      </c>
      <c r="I110" s="39">
        <v>49611.177419689491</v>
      </c>
      <c r="J110" s="39">
        <v>0</v>
      </c>
      <c r="K110" s="39">
        <v>121185.97851</v>
      </c>
      <c r="L110" s="39">
        <v>0</v>
      </c>
      <c r="M110" s="39">
        <v>18.55</v>
      </c>
      <c r="N110" s="39">
        <v>57930.01</v>
      </c>
      <c r="O110" s="39">
        <v>20000</v>
      </c>
      <c r="P110" s="39">
        <v>72615.419463386934</v>
      </c>
      <c r="Q110" s="39">
        <v>36669.83</v>
      </c>
      <c r="R110" s="39">
        <v>101016.33333333941</v>
      </c>
      <c r="S110" s="39">
        <v>0</v>
      </c>
      <c r="T110" s="39">
        <v>0</v>
      </c>
      <c r="U110" s="39">
        <v>0</v>
      </c>
      <c r="V110" s="39">
        <v>10625</v>
      </c>
      <c r="W110" s="39">
        <v>0</v>
      </c>
      <c r="X110" s="39">
        <v>135190.5</v>
      </c>
      <c r="Y110" s="48">
        <v>0</v>
      </c>
      <c r="Z110" s="32">
        <f>+_xlfn.AGGREGATE(9,6,B110:Y110)</f>
        <v>1004320.2991080056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ref="Z111:Z129" si="3">+_xlfn.AGGREGATE(9,6,C111:Y111)</f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1217</v>
      </c>
      <c r="C8" s="74" t="s">
        <v>1218</v>
      </c>
      <c r="D8" s="74" t="s">
        <v>1219</v>
      </c>
      <c r="E8" s="74" t="s">
        <v>1220</v>
      </c>
      <c r="F8" s="74" t="s">
        <v>1221</v>
      </c>
      <c r="G8" s="74" t="s">
        <v>1222</v>
      </c>
      <c r="H8" s="74" t="s">
        <v>1223</v>
      </c>
      <c r="I8" s="74" t="s">
        <v>1224</v>
      </c>
      <c r="J8" s="74" t="s">
        <v>1225</v>
      </c>
      <c r="K8" s="74" t="s">
        <v>1226</v>
      </c>
      <c r="L8" s="74" t="s">
        <v>1227</v>
      </c>
      <c r="M8" s="74" t="s">
        <v>1228</v>
      </c>
      <c r="N8" s="74" t="s">
        <v>1229</v>
      </c>
      <c r="O8" s="74" t="s">
        <v>1230</v>
      </c>
      <c r="P8" s="74" t="s">
        <v>1231</v>
      </c>
      <c r="Q8" s="74" t="s">
        <v>1232</v>
      </c>
      <c r="R8" s="74" t="s">
        <v>1233</v>
      </c>
      <c r="S8" s="74" t="s">
        <v>1234</v>
      </c>
      <c r="T8" s="74" t="s">
        <v>1235</v>
      </c>
      <c r="U8" s="74" t="s">
        <v>1236</v>
      </c>
      <c r="V8" s="74" t="s">
        <v>1237</v>
      </c>
      <c r="W8" s="74" t="s">
        <v>1238</v>
      </c>
      <c r="X8" s="74" t="s">
        <v>1239</v>
      </c>
      <c r="Y8" s="74" t="s">
        <v>1240</v>
      </c>
      <c r="Z8" s="75" t="s">
        <v>1241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>+_xlfn.AGGREGATE(9,6,B10:Y10)</f>
        <v>1092.7464627896948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ref="Z11:Z74" si="0">+_xlfn.AGGREGATE(9,6,B11:Y11)</f>
        <v>1085.7144718594268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996.720977321384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983.45046253626333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1003.8351723077957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999.54742073578279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1013.8192676796267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1216.9491117800476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1155.025205552784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1118.901736552878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1196.4824877998997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1346.0134365168351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1306.7493443569324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1150.7072887555421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1122.485793415176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1310.5536967956323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1313.8386316184319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1287.6455799616106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1289.5997989491771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847.26772791206838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799.4858535450428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689.04816886306992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829.33014625274097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691.90314825557004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si="0"/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0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0"/>
        <v>637.74914093607856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0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0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0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0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0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0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0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0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0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0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0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0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0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0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0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0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0"/>
        <v>740.70599225533397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0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0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0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0"/>
        <v>901.91373601513214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0"/>
        <v>833.46030977843463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0"/>
        <v>820.77457320306917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0"/>
        <v>781.15971182693079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0"/>
        <v>882.22297597185366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0"/>
        <v>860.56252663429473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0"/>
        <v>808.22091863322396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0"/>
        <v>826.06238334589204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0"/>
        <v>906.28646150746533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si="0"/>
        <v>875.84233571059553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0"/>
        <v>876.98992595000243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0"/>
        <v>959.47228931130724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0"/>
        <v>965.01130356247165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0"/>
        <v>1162.7305038372026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0"/>
        <v>846.72312572809176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0"/>
        <v>790.59811189914228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0"/>
        <v>770.80023062109217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0"/>
        <v>1270.4072901191516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ref="Z75:Z129" si="1">+_xlfn.AGGREGATE(9,6,B75:Y75)</f>
        <v>1199.605163898598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1"/>
        <v>2319.6175159921586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1"/>
        <v>2496.8446641805181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1"/>
        <v>3828.501443332224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1"/>
        <v>3737.9480045703103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1"/>
        <v>3663.1593474629362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1"/>
        <v>3933.1604975824421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1"/>
        <v>4484.5637162685634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1"/>
        <v>4656.3881217282451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1"/>
        <v>5019.5527086704842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1"/>
        <v>7646.306237946832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1"/>
        <v>8246.5976454447573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1"/>
        <v>8090.0007978242274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1"/>
        <v>7713.5392108271799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1"/>
        <v>7480.360335309836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1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1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1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1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1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1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1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1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si="1"/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1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1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1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1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1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1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1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1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1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1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1"/>
        <v>44112.363530830895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0</v>
      </c>
      <c r="E110" s="39">
        <v>0</v>
      </c>
      <c r="F110" s="39">
        <v>20.2588936</v>
      </c>
      <c r="G110" s="39">
        <v>0</v>
      </c>
      <c r="H110" s="39">
        <v>0</v>
      </c>
      <c r="I110" s="39">
        <v>32.476220240000004</v>
      </c>
      <c r="J110" s="39">
        <v>9.3894490000000008</v>
      </c>
      <c r="K110" s="39">
        <v>2318.5860699999998</v>
      </c>
      <c r="L110" s="39">
        <v>0</v>
      </c>
      <c r="M110" s="39">
        <v>86.47842</v>
      </c>
      <c r="N110" s="39">
        <v>0</v>
      </c>
      <c r="O110" s="39">
        <v>31.010309774972082</v>
      </c>
      <c r="P110" s="39">
        <v>15.455871628959999</v>
      </c>
      <c r="Q110" s="39">
        <v>0</v>
      </c>
      <c r="R110" s="39">
        <v>21389.972431662336</v>
      </c>
      <c r="S110" s="39">
        <v>0</v>
      </c>
      <c r="T110" s="39">
        <v>0</v>
      </c>
      <c r="U110" s="39">
        <v>0</v>
      </c>
      <c r="V110" s="39">
        <v>0</v>
      </c>
      <c r="W110" s="39">
        <v>0</v>
      </c>
      <c r="X110" s="39">
        <v>12.756738509999998</v>
      </c>
      <c r="Y110" s="48">
        <v>5550.9840000000004</v>
      </c>
      <c r="Z110" s="32">
        <f t="shared" si="1"/>
        <v>29467.368404416269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9" activePane="bottomRight" state="frozen"/>
      <selection pane="topRight" activeCell="L49" sqref="L49"/>
      <selection pane="bottomLeft" activeCell="L49" sqref="L49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1243</v>
      </c>
      <c r="C8" s="74" t="s">
        <v>1244</v>
      </c>
      <c r="D8" s="74" t="s">
        <v>1245</v>
      </c>
      <c r="E8" s="74" t="s">
        <v>1246</v>
      </c>
      <c r="F8" s="74" t="s">
        <v>1247</v>
      </c>
      <c r="G8" s="74" t="s">
        <v>1248</v>
      </c>
      <c r="H8" s="74" t="s">
        <v>1249</v>
      </c>
      <c r="I8" s="74" t="s">
        <v>1250</v>
      </c>
      <c r="J8" s="74" t="s">
        <v>1251</v>
      </c>
      <c r="K8" s="74" t="s">
        <v>1252</v>
      </c>
      <c r="L8" s="74" t="s">
        <v>1253</v>
      </c>
      <c r="M8" s="74" t="s">
        <v>1254</v>
      </c>
      <c r="N8" s="74" t="s">
        <v>1255</v>
      </c>
      <c r="O8" s="74" t="s">
        <v>1256</v>
      </c>
      <c r="P8" s="74" t="s">
        <v>1257</v>
      </c>
      <c r="Q8" s="74" t="s">
        <v>1258</v>
      </c>
      <c r="R8" s="74" t="s">
        <v>1259</v>
      </c>
      <c r="S8" s="74" t="s">
        <v>1260</v>
      </c>
      <c r="T8" s="74" t="s">
        <v>1261</v>
      </c>
      <c r="U8" s="74" t="s">
        <v>1262</v>
      </c>
      <c r="V8" s="74" t="s">
        <v>1263</v>
      </c>
      <c r="W8" s="74" t="s">
        <v>1264</v>
      </c>
      <c r="X8" s="74" t="s">
        <v>1265</v>
      </c>
      <c r="Y8" s="74" t="s">
        <v>1266</v>
      </c>
      <c r="Z8" s="75" t="s">
        <v>1267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>+_xlfn.AGGREGATE(9,6,B10:Y10)</f>
        <v>7403.2733728009134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ref="Z11:Z74" si="0">+_xlfn.AGGREGATE(9,6,B11:Y11)</f>
        <v>7860.1798212332806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10076.223635653105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11173.231698041607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21206.403940613905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26584.121115685954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27254.02668512267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19604.341253863622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18006.349097265669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17646.358904159155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15524.26214878391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14191.795003947251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13858.955970577357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14315.919818251297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14510.011658205887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14853.263118489491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14269.716483379501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13591.378768455721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13560.727041762852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13358.039515952676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13438.311765784245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13562.568351528938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13633.656008055365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15258.558201420981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si="0"/>
        <v>15537.830533152111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0"/>
        <v>16936.14251015817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0"/>
        <v>17488.452208396095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0"/>
        <v>17208.948841401289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0"/>
        <v>17710.402223306446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0"/>
        <v>16834.231612240168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0"/>
        <v>19781.564474311283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0"/>
        <v>18181.95144040685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0"/>
        <v>18878.935466859268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0"/>
        <v>19075.668659006074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0"/>
        <v>16576.532608267418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0"/>
        <v>19958.251613200868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0"/>
        <v>21197.75234142071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0"/>
        <v>22371.120191446149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0"/>
        <v>24877.488031329405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0"/>
        <v>28767.350174153056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0"/>
        <v>33792.882376411711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0"/>
        <v>35327.538975712559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0"/>
        <v>36184.959594320637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0"/>
        <v>37016.596851077891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0"/>
        <v>38516.983214354375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0"/>
        <v>39622.785655110565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0"/>
        <v>43086.773365825189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0"/>
        <v>49902.683088219812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0"/>
        <v>49921.746406907056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0"/>
        <v>53401.871829035204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0"/>
        <v>56893.472887553653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0"/>
        <v>67893.46848787769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0"/>
        <v>80515.002396836513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0"/>
        <v>79745.449491940497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0"/>
        <v>82704.606151275671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0"/>
        <v>85015.119724371427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si="0"/>
        <v>91331.385364279107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0"/>
        <v>94969.290453759037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0"/>
        <v>99234.18440207775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0"/>
        <v>126629.98490219575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0"/>
        <v>167221.4337129241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0"/>
        <v>215596.7016286921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0"/>
        <v>240550.09282539671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0"/>
        <v>264200.19399134535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0"/>
        <v>307322.80595403322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ref="Z75:Z129" si="1">+_xlfn.AGGREGATE(9,6,B75:Y75)</f>
        <v>353320.47251829557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1"/>
        <v>381515.20286039257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1"/>
        <v>426540.61751075281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1"/>
        <v>436929.33409363241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1"/>
        <v>611969.05839159468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1"/>
        <v>801134.46389686293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1"/>
        <v>786244.49152345781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1"/>
        <v>850738.10237341782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1"/>
        <v>812953.48378322739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1"/>
        <v>1074727.0178226954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1"/>
        <v>1120777.5223276909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1"/>
        <v>1145585.0284312943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1"/>
        <v>1193766.6347276818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1"/>
        <v>1334459.4095361975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1"/>
        <v>1493908.9433463311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1"/>
        <v>1607220.1902738826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1"/>
        <v>1689695.3518453231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1"/>
        <v>1806081.1846790228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1"/>
        <v>1942141.3856635783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1"/>
        <v>2059784.2962386403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1"/>
        <v>2276568.4803692289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1"/>
        <v>2684343.3225421011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1"/>
        <v>3152598.0713978177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si="1"/>
        <v>3617903.3797521298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1"/>
        <v>4347532.5346741294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1"/>
        <v>5918036.3497480648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1"/>
        <v>13510875.950685097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1"/>
        <v>13857810.117942901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1"/>
        <v>14665686.223214066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1"/>
        <v>15178192.317456376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1"/>
        <v>16541532.508575231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1"/>
        <v>16671587.274016717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1"/>
        <v>17737426.152687062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1"/>
        <v>20930358.763018269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1"/>
        <v>24985442.57658932</v>
      </c>
    </row>
    <row r="110" spans="1:26" ht="13.5" customHeight="1" x14ac:dyDescent="0.2">
      <c r="A110" s="71">
        <f t="shared" ref="A110:A128" si="2">A106+1</f>
        <v>2026.1</v>
      </c>
      <c r="B110" s="39">
        <v>1711546.887409375</v>
      </c>
      <c r="C110" s="39">
        <v>13412388.244489592</v>
      </c>
      <c r="D110" s="39">
        <v>1693.5962035608336</v>
      </c>
      <c r="E110" s="39">
        <v>3505495.4483963898</v>
      </c>
      <c r="F110" s="39">
        <v>2285.3814100833333</v>
      </c>
      <c r="G110" s="39">
        <v>375922.20524361578</v>
      </c>
      <c r="H110" s="39">
        <v>638696.84379316366</v>
      </c>
      <c r="I110" s="39">
        <v>610640.92606984044</v>
      </c>
      <c r="J110" s="39">
        <v>41.236941420000115</v>
      </c>
      <c r="K110" s="39">
        <v>69460.470659999992</v>
      </c>
      <c r="L110" s="39">
        <v>0</v>
      </c>
      <c r="M110" s="39">
        <v>504745.13308676874</v>
      </c>
      <c r="N110" s="39">
        <v>698780.20645949233</v>
      </c>
      <c r="O110" s="39">
        <v>72818.108616979167</v>
      </c>
      <c r="P110" s="39">
        <v>625543.67279384809</v>
      </c>
      <c r="Q110" s="39">
        <v>250154.65596785586</v>
      </c>
      <c r="R110" s="39">
        <v>249147.75013697916</v>
      </c>
      <c r="S110" s="39">
        <v>2085.174487895833</v>
      </c>
      <c r="T110" s="39">
        <v>0</v>
      </c>
      <c r="U110" s="39">
        <v>1543.8198966666664</v>
      </c>
      <c r="V110" s="39">
        <v>1385944.9</v>
      </c>
      <c r="W110" s="39">
        <v>18203.251339431248</v>
      </c>
      <c r="X110" s="39">
        <v>18135.760591529397</v>
      </c>
      <c r="Y110" s="33">
        <v>114979.18523884749</v>
      </c>
      <c r="Z110" s="32">
        <f t="shared" si="1"/>
        <v>24270252.859233335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10" activePane="bottomRight" state="frozen"/>
      <selection pane="topRight" activeCell="L49" sqref="L49"/>
      <selection pane="bottomLeft" activeCell="L49" sqref="L49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1269</v>
      </c>
      <c r="C8" s="74" t="s">
        <v>1270</v>
      </c>
      <c r="D8" s="74" t="s">
        <v>1271</v>
      </c>
      <c r="E8" s="74" t="s">
        <v>1272</v>
      </c>
      <c r="F8" s="74" t="s">
        <v>1273</v>
      </c>
      <c r="G8" s="74" t="s">
        <v>1274</v>
      </c>
      <c r="H8" s="74" t="s">
        <v>1275</v>
      </c>
      <c r="I8" s="74" t="s">
        <v>1276</v>
      </c>
      <c r="J8" s="74" t="s">
        <v>1277</v>
      </c>
      <c r="K8" s="74" t="s">
        <v>1278</v>
      </c>
      <c r="L8" s="74" t="s">
        <v>1279</v>
      </c>
      <c r="M8" s="74" t="s">
        <v>1280</v>
      </c>
      <c r="N8" s="74" t="s">
        <v>1281</v>
      </c>
      <c r="O8" s="74" t="s">
        <v>1282</v>
      </c>
      <c r="P8" s="74" t="s">
        <v>1283</v>
      </c>
      <c r="Q8" s="74" t="s">
        <v>1284</v>
      </c>
      <c r="R8" s="74" t="s">
        <v>1285</v>
      </c>
      <c r="S8" s="74" t="s">
        <v>1286</v>
      </c>
      <c r="T8" s="74" t="s">
        <v>1287</v>
      </c>
      <c r="U8" s="74" t="s">
        <v>1288</v>
      </c>
      <c r="V8" s="74" t="s">
        <v>1289</v>
      </c>
      <c r="W8" s="74" t="s">
        <v>1290</v>
      </c>
      <c r="X8" s="74" t="s">
        <v>1291</v>
      </c>
      <c r="Y8" s="74" t="s">
        <v>1292</v>
      </c>
      <c r="Z8" s="75" t="s">
        <v>1293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>+_xlfn.AGGREGATE(9,6,B10:Y10)</f>
        <v>2815.4197879233029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ref="Z11:Z74" si="0">+_xlfn.AGGREGATE(9,6,B11:Y11)</f>
        <v>2774.9409924603469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3012.6460107509979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3164.0006149583137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9251.1808049887331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11724.080760946143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11618.951367492224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10513.711953414933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9147.4221993277497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8955.6775659783398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9590.7362457574454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9437.964817778804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9098.2201500556439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9581.7869240053351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9733.3906084496666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9703.1310934516478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9442.9299618029818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9188.5821745642061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9436.4929272813024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9907.7957534996003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9959.3440533086505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9741.1423739528454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9625.7737142732767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9620.2708004498018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si="0"/>
        <v>9591.5263244878715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0"/>
        <v>9519.2182705738669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0"/>
        <v>9655.6219529360078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0"/>
        <v>9650.7888744400643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0"/>
        <v>9659.2057640527601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0"/>
        <v>9008.1930229758782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0"/>
        <v>11277.440582161296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0"/>
        <v>10256.797968486067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0"/>
        <v>10963.962320690342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0"/>
        <v>11093.203740338711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0"/>
        <v>9318.0898146546751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0"/>
        <v>10926.734514714133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0"/>
        <v>11264.339534737333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0"/>
        <v>11369.533979887008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0"/>
        <v>11573.828429247716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0"/>
        <v>11689.1082240998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0"/>
        <v>11957.438619436038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0"/>
        <v>12676.837951663641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0"/>
        <v>12674.612861156173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0"/>
        <v>13370.861834079726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0"/>
        <v>13571.47116728621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0"/>
        <v>14148.177152724324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0"/>
        <v>14713.435408098116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0"/>
        <v>15077.399145476724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0"/>
        <v>15519.891091409445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0"/>
        <v>15968.175515960353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0"/>
        <v>16966.616371162607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0"/>
        <v>19187.509310623078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0"/>
        <v>22981.706939643169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0"/>
        <v>22732.296236140352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0"/>
        <v>23640.836974357968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0"/>
        <v>24153.661241280799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si="0"/>
        <v>24842.566389220639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0"/>
        <v>25151.694305552544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0"/>
        <v>25807.104156780541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0"/>
        <v>33789.727118989627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0"/>
        <v>37933.152398889782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0"/>
        <v>37353.871169002414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0"/>
        <v>38264.660608322847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0"/>
        <v>40212.057587782925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0"/>
        <v>39528.951245433738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ref="Z75:Z129" si="1">+_xlfn.AGGREGATE(9,6,B75:Y75)</f>
        <v>42420.679297006151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1"/>
        <v>45377.462341776794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1"/>
        <v>51958.726160061095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1"/>
        <v>55634.910157549552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1"/>
        <v>79220.685776838654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1"/>
        <v>120411.03957308218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1"/>
        <v>112879.07224518374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1"/>
        <v>135026.03364570413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1"/>
        <v>125000.71665254532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1"/>
        <v>163671.16714308807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1"/>
        <v>179632.5879331498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1"/>
        <v>193369.53956038869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1"/>
        <v>214714.78912281708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1"/>
        <v>241499.43843307698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1"/>
        <v>272476.72775748203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1"/>
        <v>297154.23955810809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1"/>
        <v>299450.49365298322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1"/>
        <v>313735.13713135896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1"/>
        <v>347160.99491199391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1"/>
        <v>367748.97486750997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1"/>
        <v>422247.09787289961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1"/>
        <v>514053.17123913893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1"/>
        <v>621264.18172298116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si="1"/>
        <v>789438.06648232648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1"/>
        <v>960260.23422390234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1"/>
        <v>1356651.3666686451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1"/>
        <v>3279368.8514039959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1"/>
        <v>3527356.8598533426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1"/>
        <v>3738307.5300888321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1"/>
        <v>4207139.1164901955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1"/>
        <v>4531983.2757162768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1"/>
        <v>4907422.8538686484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1"/>
        <v>5245812.3163932664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1"/>
        <v>6427576.8115502875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1"/>
        <v>6879313.3960051564</v>
      </c>
    </row>
    <row r="110" spans="1:26" ht="13.5" customHeight="1" x14ac:dyDescent="0.2">
      <c r="A110" s="71">
        <f t="shared" ref="A110:A128" si="2">A106+1</f>
        <v>2026.1</v>
      </c>
      <c r="B110" s="39">
        <v>677999.68</v>
      </c>
      <c r="C110" s="39">
        <v>3180371.3019046569</v>
      </c>
      <c r="D110" s="39">
        <v>19362.194033100001</v>
      </c>
      <c r="E110" s="39">
        <v>644438.09326050559</v>
      </c>
      <c r="F110" s="39">
        <v>56764.753455608836</v>
      </c>
      <c r="G110" s="39">
        <v>136844.41281339567</v>
      </c>
      <c r="H110" s="39">
        <v>29807.022048310795</v>
      </c>
      <c r="I110" s="39">
        <v>300427.62836598005</v>
      </c>
      <c r="J110" s="39">
        <v>12745.505740443336</v>
      </c>
      <c r="K110" s="39">
        <v>138417.36009</v>
      </c>
      <c r="L110" s="39">
        <v>0</v>
      </c>
      <c r="M110" s="39">
        <v>38344.971841911916</v>
      </c>
      <c r="N110" s="39">
        <v>272924.92479603493</v>
      </c>
      <c r="O110" s="39">
        <v>15494.44</v>
      </c>
      <c r="P110" s="39">
        <v>285784.58338424005</v>
      </c>
      <c r="Q110" s="39">
        <v>76389.784027905989</v>
      </c>
      <c r="R110" s="39">
        <v>90474.970903679568</v>
      </c>
      <c r="S110" s="39">
        <v>252296.30741540383</v>
      </c>
      <c r="T110" s="39">
        <v>0</v>
      </c>
      <c r="U110" s="39">
        <v>1.7388999999999998E-2</v>
      </c>
      <c r="V110" s="39">
        <v>373847.1</v>
      </c>
      <c r="W110" s="39">
        <v>0</v>
      </c>
      <c r="X110" s="39">
        <v>0</v>
      </c>
      <c r="Y110" s="48">
        <v>0</v>
      </c>
      <c r="Z110" s="34">
        <f t="shared" si="1"/>
        <v>6602735.0514701763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1340</v>
      </c>
      <c r="C8" s="74" t="s">
        <v>1341</v>
      </c>
      <c r="D8" s="74" t="s">
        <v>1342</v>
      </c>
      <c r="E8" s="74" t="s">
        <v>1343</v>
      </c>
      <c r="F8" s="74" t="s">
        <v>1344</v>
      </c>
      <c r="G8" s="74" t="s">
        <v>1345</v>
      </c>
      <c r="H8" s="74" t="s">
        <v>1346</v>
      </c>
      <c r="I8" s="74" t="s">
        <v>1347</v>
      </c>
      <c r="J8" s="74" t="s">
        <v>1348</v>
      </c>
      <c r="K8" s="74" t="s">
        <v>1349</v>
      </c>
      <c r="L8" s="74" t="s">
        <v>1350</v>
      </c>
      <c r="M8" s="74" t="s">
        <v>1351</v>
      </c>
      <c r="N8" s="74" t="s">
        <v>1352</v>
      </c>
      <c r="O8" s="74" t="s">
        <v>1353</v>
      </c>
      <c r="P8" s="74" t="s">
        <v>1354</v>
      </c>
      <c r="Q8" s="74" t="s">
        <v>1355</v>
      </c>
      <c r="R8" s="74" t="s">
        <v>1356</v>
      </c>
      <c r="S8" s="74" t="s">
        <v>1357</v>
      </c>
      <c r="T8" s="74" t="s">
        <v>1358</v>
      </c>
      <c r="U8" s="74" t="s">
        <v>1359</v>
      </c>
      <c r="V8" s="74" t="s">
        <v>1360</v>
      </c>
      <c r="W8" s="74" t="s">
        <v>1361</v>
      </c>
      <c r="X8" s="74" t="s">
        <v>1362</v>
      </c>
      <c r="Y8" s="74" t="s">
        <v>1363</v>
      </c>
      <c r="Z8" s="75" t="s">
        <v>1364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1295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1295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2010520.5304460002</v>
      </c>
      <c r="C70" s="39">
        <v>7037642.1862148503</v>
      </c>
      <c r="D70" s="39">
        <v>890672.53337695985</v>
      </c>
      <c r="E70" s="39">
        <v>2722326.3143172129</v>
      </c>
      <c r="F70" s="39">
        <v>851218.65339999995</v>
      </c>
      <c r="G70" s="39">
        <v>1069415.5248307395</v>
      </c>
      <c r="H70" s="39">
        <v>538368.78014504001</v>
      </c>
      <c r="I70" s="39">
        <v>1024614.2765391801</v>
      </c>
      <c r="J70" s="39">
        <v>517007.83491775009</v>
      </c>
      <c r="K70" s="39">
        <v>904795.63686347997</v>
      </c>
      <c r="L70" s="39" t="e">
        <v>#N/A</v>
      </c>
      <c r="M70" s="39">
        <v>486969.2564559399</v>
      </c>
      <c r="N70" s="39">
        <v>1495032.3304631365</v>
      </c>
      <c r="O70" s="39">
        <v>624310.97990468994</v>
      </c>
      <c r="P70" s="39">
        <v>1366114.3559356602</v>
      </c>
      <c r="Q70" s="39">
        <v>689480.69065147988</v>
      </c>
      <c r="R70" s="39">
        <v>743017.13573599001</v>
      </c>
      <c r="S70" s="39">
        <v>600373.46919286007</v>
      </c>
      <c r="T70" s="39">
        <v>277026.03803369001</v>
      </c>
      <c r="U70" s="39">
        <v>481828.52312199993</v>
      </c>
      <c r="V70" s="39">
        <v>2275968.7000000002</v>
      </c>
      <c r="W70" s="39">
        <v>896527.33</v>
      </c>
      <c r="X70" s="39">
        <v>1432993.6152923899</v>
      </c>
      <c r="Y70" s="48">
        <v>455509.23513356014</v>
      </c>
      <c r="Z70" s="34">
        <f t="shared" si="1"/>
        <v>29391733.930972602</v>
      </c>
    </row>
    <row r="71" spans="1:26" ht="13.5" customHeight="1" x14ac:dyDescent="0.2">
      <c r="A71" s="71">
        <f t="shared" ref="A71:A90" si="2">A67+1</f>
        <v>2026.1</v>
      </c>
      <c r="B71" s="39">
        <v>436694.04580599995</v>
      </c>
      <c r="C71" s="39">
        <v>1912020.9598412097</v>
      </c>
      <c r="D71" s="39">
        <v>242545.80769468</v>
      </c>
      <c r="E71" s="39">
        <v>749605.26061736559</v>
      </c>
      <c r="F71" s="39">
        <v>210143.41999999995</v>
      </c>
      <c r="G71" s="39">
        <v>261248.07315141996</v>
      </c>
      <c r="H71" s="39">
        <v>150544.07499818003</v>
      </c>
      <c r="I71" s="39">
        <v>283624.79615218</v>
      </c>
      <c r="J71" s="39">
        <v>136759.43975028</v>
      </c>
      <c r="K71" s="39">
        <v>191401.52374497999</v>
      </c>
      <c r="L71" s="39" t="e">
        <v>#N/A</v>
      </c>
      <c r="M71" s="39">
        <v>124339.60964706997</v>
      </c>
      <c r="N71" s="39">
        <v>286384.77530944004</v>
      </c>
      <c r="O71" s="39">
        <v>153822.50295718003</v>
      </c>
      <c r="P71" s="39">
        <v>381082.15203195001</v>
      </c>
      <c r="Q71" s="39">
        <v>192915.43149582</v>
      </c>
      <c r="R71" s="39">
        <v>200661.62666811034</v>
      </c>
      <c r="S71" s="39">
        <v>165229.52177500998</v>
      </c>
      <c r="T71" s="39">
        <v>76896.939637889998</v>
      </c>
      <c r="U71" s="39">
        <v>141710.077403</v>
      </c>
      <c r="V71" s="39">
        <v>666900.9</v>
      </c>
      <c r="W71" s="39">
        <v>204500.94</v>
      </c>
      <c r="X71" s="39">
        <v>434271.71912370005</v>
      </c>
      <c r="Y71" s="48">
        <v>103041.40923754999</v>
      </c>
      <c r="Z71" s="34">
        <f t="shared" si="1"/>
        <v>7706345.0070430152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1365</v>
      </c>
      <c r="C8" s="74" t="s">
        <v>1366</v>
      </c>
      <c r="D8" s="74" t="s">
        <v>1367</v>
      </c>
      <c r="E8" s="74" t="s">
        <v>1368</v>
      </c>
      <c r="F8" s="74" t="s">
        <v>1369</v>
      </c>
      <c r="G8" s="74" t="s">
        <v>1370</v>
      </c>
      <c r="H8" s="74" t="s">
        <v>1371</v>
      </c>
      <c r="I8" s="74" t="s">
        <v>1372</v>
      </c>
      <c r="J8" s="74" t="s">
        <v>1373</v>
      </c>
      <c r="K8" s="74" t="s">
        <v>1374</v>
      </c>
      <c r="L8" s="74" t="s">
        <v>1375</v>
      </c>
      <c r="M8" s="74" t="s">
        <v>1376</v>
      </c>
      <c r="N8" s="74" t="s">
        <v>1377</v>
      </c>
      <c r="O8" s="74" t="s">
        <v>1378</v>
      </c>
      <c r="P8" s="74" t="s">
        <v>1379</v>
      </c>
      <c r="Q8" s="74" t="s">
        <v>1380</v>
      </c>
      <c r="R8" s="74" t="s">
        <v>1381</v>
      </c>
      <c r="S8" s="74" t="s">
        <v>1382</v>
      </c>
      <c r="T8" s="74" t="s">
        <v>1383</v>
      </c>
      <c r="U8" s="74" t="s">
        <v>1384</v>
      </c>
      <c r="V8" s="74" t="s">
        <v>1385</v>
      </c>
      <c r="W8" s="74" t="s">
        <v>1386</v>
      </c>
      <c r="X8" s="74" t="s">
        <v>1387</v>
      </c>
      <c r="Y8" s="74" t="s">
        <v>1388</v>
      </c>
      <c r="Z8" s="75" t="s">
        <v>1389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2160903.2912039999</v>
      </c>
      <c r="C70" s="39">
        <v>3781371.1126501197</v>
      </c>
      <c r="D70" s="39">
        <v>108295.34657954</v>
      </c>
      <c r="E70" s="39">
        <v>1338764.1986345288</v>
      </c>
      <c r="F70" s="39">
        <v>340916.12</v>
      </c>
      <c r="G70" s="39">
        <v>239655.00800024997</v>
      </c>
      <c r="H70" s="39">
        <v>237442.63281315</v>
      </c>
      <c r="I70" s="39">
        <v>414663.86556335975</v>
      </c>
      <c r="J70" s="39">
        <v>236340.90584794999</v>
      </c>
      <c r="K70" s="39">
        <v>240959.83289756003</v>
      </c>
      <c r="L70" s="39" t="e">
        <v>#N/A</v>
      </c>
      <c r="M70" s="39">
        <v>102039.34025596001</v>
      </c>
      <c r="N70" s="39">
        <v>420742.78398043005</v>
      </c>
      <c r="O70" s="39">
        <v>293590.12117677002</v>
      </c>
      <c r="P70" s="39">
        <v>465077.32095175993</v>
      </c>
      <c r="Q70" s="39">
        <v>314350.44928253</v>
      </c>
      <c r="R70" s="39">
        <v>417527.27955539001</v>
      </c>
      <c r="S70" s="39">
        <v>228487.36022926998</v>
      </c>
      <c r="T70" s="39">
        <v>150730.98361849404</v>
      </c>
      <c r="U70" s="39">
        <v>231942.69675399998</v>
      </c>
      <c r="V70" s="39">
        <v>1182601.96</v>
      </c>
      <c r="W70" s="39">
        <v>219754.81000000003</v>
      </c>
      <c r="X70" s="39">
        <v>456940.69382548996</v>
      </c>
      <c r="Y70" s="48">
        <v>89181.844352520013</v>
      </c>
      <c r="Z70" s="34">
        <f t="shared" si="1"/>
        <v>13672279.958173074</v>
      </c>
    </row>
    <row r="71" spans="1:26" ht="13.5" customHeight="1" x14ac:dyDescent="0.2">
      <c r="A71" s="71">
        <f t="shared" ref="A71:A89" si="2">A67+1</f>
        <v>2026.1</v>
      </c>
      <c r="B71" s="39">
        <v>482945.427608</v>
      </c>
      <c r="C71" s="39">
        <v>969542.05796214985</v>
      </c>
      <c r="D71" s="39">
        <v>31013.659264559996</v>
      </c>
      <c r="E71" s="39">
        <v>353074.93971804157</v>
      </c>
      <c r="F71" s="39">
        <v>97102.98000000001</v>
      </c>
      <c r="G71" s="39">
        <v>73265.170051969995</v>
      </c>
      <c r="H71" s="39">
        <v>60245.866052990001</v>
      </c>
      <c r="I71" s="39">
        <v>101389.39084202</v>
      </c>
      <c r="J71" s="39">
        <v>62619.475670260006</v>
      </c>
      <c r="K71" s="39">
        <v>70366.139459290003</v>
      </c>
      <c r="L71" s="39" t="e">
        <v>#N/A</v>
      </c>
      <c r="M71" s="39">
        <v>29229.741314319985</v>
      </c>
      <c r="N71" s="39">
        <v>101299.19641773996</v>
      </c>
      <c r="O71" s="39">
        <v>75922.6144394</v>
      </c>
      <c r="P71" s="39">
        <v>135026.85178514002</v>
      </c>
      <c r="Q71" s="39">
        <v>80228.756447399996</v>
      </c>
      <c r="R71" s="39">
        <v>115125.13521223</v>
      </c>
      <c r="S71" s="39">
        <v>58955.787973270002</v>
      </c>
      <c r="T71" s="39">
        <v>36611.562716207001</v>
      </c>
      <c r="U71" s="39">
        <v>64971.698655</v>
      </c>
      <c r="V71" s="39">
        <v>442529.70999999996</v>
      </c>
      <c r="W71" s="39">
        <v>62387.62999999999</v>
      </c>
      <c r="X71" s="39">
        <v>129429.04864799001</v>
      </c>
      <c r="Y71" s="48">
        <v>23345.94290636</v>
      </c>
      <c r="Z71" s="34">
        <f t="shared" si="1"/>
        <v>3656628.7831443385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1390</v>
      </c>
      <c r="C8" s="74" t="s">
        <v>1391</v>
      </c>
      <c r="D8" s="74" t="s">
        <v>1392</v>
      </c>
      <c r="E8" s="74" t="s">
        <v>1393</v>
      </c>
      <c r="F8" s="74" t="s">
        <v>1394</v>
      </c>
      <c r="G8" s="74" t="s">
        <v>1395</v>
      </c>
      <c r="H8" s="74" t="s">
        <v>1396</v>
      </c>
      <c r="I8" s="74" t="s">
        <v>1397</v>
      </c>
      <c r="J8" s="74" t="s">
        <v>1398</v>
      </c>
      <c r="K8" s="74" t="s">
        <v>1399</v>
      </c>
      <c r="L8" s="74" t="s">
        <v>1400</v>
      </c>
      <c r="M8" s="74" t="s">
        <v>1401</v>
      </c>
      <c r="N8" s="74" t="s">
        <v>1402</v>
      </c>
      <c r="O8" s="74" t="s">
        <v>1403</v>
      </c>
      <c r="P8" s="74" t="s">
        <v>1404</v>
      </c>
      <c r="Q8" s="74" t="s">
        <v>1405</v>
      </c>
      <c r="R8" s="74" t="s">
        <v>1406</v>
      </c>
      <c r="S8" s="74" t="s">
        <v>1407</v>
      </c>
      <c r="T8" s="74" t="s">
        <v>1408</v>
      </c>
      <c r="U8" s="74" t="s">
        <v>1409</v>
      </c>
      <c r="V8" s="74" t="s">
        <v>1410</v>
      </c>
      <c r="W8" s="74" t="s">
        <v>1411</v>
      </c>
      <c r="X8" s="74" t="s">
        <v>1412</v>
      </c>
      <c r="Y8" s="74" t="s">
        <v>1413</v>
      </c>
      <c r="Z8" s="75" t="s">
        <v>1414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8537191.9608738702</v>
      </c>
      <c r="C70" s="39">
        <v>22599139.376816276</v>
      </c>
      <c r="D70" s="39">
        <v>779630.71395153005</v>
      </c>
      <c r="E70" s="39">
        <v>6596976.4292743197</v>
      </c>
      <c r="F70" s="39">
        <v>1960772.6800000004</v>
      </c>
      <c r="G70" s="39">
        <v>2703780.9172582943</v>
      </c>
      <c r="H70" s="39">
        <v>1854437.5558150299</v>
      </c>
      <c r="I70" s="39">
        <v>3177601.4032081794</v>
      </c>
      <c r="J70" s="39">
        <v>1779104.8944481597</v>
      </c>
      <c r="K70" s="39">
        <v>977132.97797040013</v>
      </c>
      <c r="L70" s="39" t="e">
        <v>#N/A</v>
      </c>
      <c r="M70" s="39">
        <v>707894.20252928999</v>
      </c>
      <c r="N70" s="39">
        <v>2200143.4950759131</v>
      </c>
      <c r="O70" s="39">
        <v>2541502.9689414501</v>
      </c>
      <c r="P70" s="39">
        <v>4680150.6100368602</v>
      </c>
      <c r="Q70" s="39">
        <v>1365027.2743441602</v>
      </c>
      <c r="R70" s="39">
        <v>1882220.7207576297</v>
      </c>
      <c r="S70" s="39">
        <v>1380325.7118067797</v>
      </c>
      <c r="T70" s="39">
        <v>1143391.8688290305</v>
      </c>
      <c r="U70" s="39">
        <v>1607027.085041</v>
      </c>
      <c r="V70" s="39">
        <v>6433173.5514211897</v>
      </c>
      <c r="W70" s="39">
        <v>1289869.6665245902</v>
      </c>
      <c r="X70" s="39">
        <v>1947116.56099401</v>
      </c>
      <c r="Y70" s="48">
        <v>1030520.3783461901</v>
      </c>
      <c r="Z70" s="34">
        <f t="shared" si="1"/>
        <v>79174133.004264161</v>
      </c>
    </row>
    <row r="71" spans="1:26" ht="13.5" customHeight="1" x14ac:dyDescent="0.2">
      <c r="A71" s="71">
        <f t="shared" ref="A71:A89" si="2">A67+1</f>
        <v>2026.1</v>
      </c>
      <c r="B71" s="39">
        <v>1876308.4474239999</v>
      </c>
      <c r="C71" s="39">
        <v>6166066.3691549404</v>
      </c>
      <c r="D71" s="39">
        <v>202911.42650075784</v>
      </c>
      <c r="E71" s="39">
        <v>1653038.2410453067</v>
      </c>
      <c r="F71" s="39">
        <v>518366.25</v>
      </c>
      <c r="G71" s="39">
        <v>615348.63816123013</v>
      </c>
      <c r="H71" s="39">
        <v>463323.85720159998</v>
      </c>
      <c r="I71" s="39">
        <v>791593.92478889017</v>
      </c>
      <c r="J71" s="39">
        <v>433837.38005758001</v>
      </c>
      <c r="K71" s="39">
        <v>203543.75531840001</v>
      </c>
      <c r="L71" s="39" t="e">
        <v>#N/A</v>
      </c>
      <c r="M71" s="39">
        <v>188459.99664177012</v>
      </c>
      <c r="N71" s="39">
        <v>491513.74327066471</v>
      </c>
      <c r="O71" s="39">
        <v>540421.79518214008</v>
      </c>
      <c r="P71" s="39">
        <v>1326728.4669485178</v>
      </c>
      <c r="Q71" s="39">
        <v>339146.73894853995</v>
      </c>
      <c r="R71" s="39">
        <v>462785.33986901009</v>
      </c>
      <c r="S71" s="39">
        <v>399402.51371212996</v>
      </c>
      <c r="T71" s="39">
        <v>263130.13319796568</v>
      </c>
      <c r="U71" s="39">
        <v>435547.72855299991</v>
      </c>
      <c r="V71" s="39">
        <v>1929957.7200000002</v>
      </c>
      <c r="W71" s="39">
        <v>336637.11000000004</v>
      </c>
      <c r="X71" s="39">
        <v>552078.62323740998</v>
      </c>
      <c r="Y71" s="48">
        <v>260457.56280558</v>
      </c>
      <c r="Z71" s="34">
        <f t="shared" si="1"/>
        <v>20450605.762019437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1415</v>
      </c>
      <c r="C8" s="74" t="s">
        <v>1416</v>
      </c>
      <c r="D8" s="74" t="s">
        <v>1417</v>
      </c>
      <c r="E8" s="74" t="s">
        <v>1418</v>
      </c>
      <c r="F8" s="74" t="s">
        <v>1419</v>
      </c>
      <c r="G8" s="74" t="s">
        <v>1420</v>
      </c>
      <c r="H8" s="74" t="s">
        <v>1421</v>
      </c>
      <c r="I8" s="74" t="s">
        <v>1422</v>
      </c>
      <c r="J8" s="74" t="s">
        <v>1423</v>
      </c>
      <c r="K8" s="74" t="s">
        <v>1424</v>
      </c>
      <c r="L8" s="74" t="s">
        <v>1425</v>
      </c>
      <c r="M8" s="74" t="s">
        <v>1426</v>
      </c>
      <c r="N8" s="74" t="s">
        <v>1427</v>
      </c>
      <c r="O8" s="74" t="s">
        <v>1428</v>
      </c>
      <c r="P8" s="74" t="s">
        <v>1429</v>
      </c>
      <c r="Q8" s="74" t="s">
        <v>1430</v>
      </c>
      <c r="R8" s="74" t="s">
        <v>1431</v>
      </c>
      <c r="S8" s="74" t="s">
        <v>1432</v>
      </c>
      <c r="T8" s="74" t="s">
        <v>1433</v>
      </c>
      <c r="U8" s="74" t="s">
        <v>1434</v>
      </c>
      <c r="V8" s="74" t="s">
        <v>1435</v>
      </c>
      <c r="W8" s="74" t="s">
        <v>1436</v>
      </c>
      <c r="X8" s="74" t="s">
        <v>1437</v>
      </c>
      <c r="Y8" s="74" t="s">
        <v>1438</v>
      </c>
      <c r="Z8" s="75" t="s">
        <v>1439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>
        <v>1917753.1367989909</v>
      </c>
      <c r="C70" s="39">
        <v>3078896.2479475499</v>
      </c>
      <c r="D70" s="39">
        <v>198267.15464481001</v>
      </c>
      <c r="E70" s="39">
        <v>1106857.5276787528</v>
      </c>
      <c r="F70" s="39">
        <v>389787.73</v>
      </c>
      <c r="G70" s="39">
        <v>401544.01898539998</v>
      </c>
      <c r="H70" s="39">
        <v>407060.88555899996</v>
      </c>
      <c r="I70" s="39">
        <v>622399.88466429967</v>
      </c>
      <c r="J70" s="39">
        <v>423641.86464317999</v>
      </c>
      <c r="K70" s="39">
        <v>321549.53926928999</v>
      </c>
      <c r="L70" s="39" t="e">
        <v>#N/A</v>
      </c>
      <c r="M70" s="39">
        <v>213336.34645705015</v>
      </c>
      <c r="N70" s="39">
        <v>474063.71823618998</v>
      </c>
      <c r="O70" s="39">
        <v>582753.05227459001</v>
      </c>
      <c r="P70" s="39">
        <v>948040.17664790992</v>
      </c>
      <c r="Q70" s="39">
        <v>371075.07688316004</v>
      </c>
      <c r="R70" s="39">
        <v>659125.14409844007</v>
      </c>
      <c r="S70" s="39">
        <v>437737.64399035001</v>
      </c>
      <c r="T70" s="39">
        <v>148836.18273672997</v>
      </c>
      <c r="U70" s="39">
        <v>272424.21907300001</v>
      </c>
      <c r="V70" s="39">
        <v>1183555.25</v>
      </c>
      <c r="W70" s="39">
        <v>322031.74</v>
      </c>
      <c r="X70" s="39">
        <v>749648.81297920004</v>
      </c>
      <c r="Y70" s="48">
        <v>174083.0356988998</v>
      </c>
      <c r="Z70" s="32">
        <f t="shared" si="2"/>
        <v>15404468.389266795</v>
      </c>
    </row>
    <row r="71" spans="1:26" ht="13.5" customHeight="1" x14ac:dyDescent="0.2">
      <c r="A71" s="71">
        <f t="shared" ref="A71:A89" si="3">A67+1</f>
        <v>2026.1</v>
      </c>
      <c r="B71" s="39">
        <v>466387.329297113</v>
      </c>
      <c r="C71" s="39">
        <v>777652.06160548015</v>
      </c>
      <c r="D71" s="39">
        <v>53677.487305449999</v>
      </c>
      <c r="E71" s="39">
        <v>259532.88475996841</v>
      </c>
      <c r="F71" s="39">
        <v>99725.73</v>
      </c>
      <c r="G71" s="39">
        <v>83709.008267109981</v>
      </c>
      <c r="H71" s="39">
        <v>95443.703147780005</v>
      </c>
      <c r="I71" s="39">
        <v>149346.43560742008</v>
      </c>
      <c r="J71" s="39">
        <v>105263.61827526</v>
      </c>
      <c r="K71" s="39">
        <v>58602.111261959988</v>
      </c>
      <c r="L71" s="39" t="e">
        <v>#N/A</v>
      </c>
      <c r="M71" s="39">
        <v>56624.966637039965</v>
      </c>
      <c r="N71" s="39">
        <v>106332.97331939994</v>
      </c>
      <c r="O71" s="39">
        <v>49791.919314639992</v>
      </c>
      <c r="P71" s="39">
        <v>263719.24363381998</v>
      </c>
      <c r="Q71" s="39">
        <v>90766.060995189997</v>
      </c>
      <c r="R71" s="39">
        <v>177130.91140452999</v>
      </c>
      <c r="S71" s="39">
        <v>132067.42917433</v>
      </c>
      <c r="T71" s="39">
        <v>81190.043033455964</v>
      </c>
      <c r="U71" s="39">
        <v>72454.478189000001</v>
      </c>
      <c r="V71" s="39">
        <v>348208.01</v>
      </c>
      <c r="W71" s="39">
        <v>79225.259999999995</v>
      </c>
      <c r="X71" s="39">
        <v>208245.35398654002</v>
      </c>
      <c r="Y71" s="48">
        <v>44513.693286369999</v>
      </c>
      <c r="Z71" s="32">
        <f t="shared" si="2"/>
        <v>3859610.7125018579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1440</v>
      </c>
      <c r="C8" s="74" t="s">
        <v>1441</v>
      </c>
      <c r="D8" s="74" t="s">
        <v>1442</v>
      </c>
      <c r="E8" s="74" t="s">
        <v>1443</v>
      </c>
      <c r="F8" s="74" t="s">
        <v>1444</v>
      </c>
      <c r="G8" s="74" t="s">
        <v>1445</v>
      </c>
      <c r="H8" s="74" t="s">
        <v>1446</v>
      </c>
      <c r="I8" s="74" t="s">
        <v>1447</v>
      </c>
      <c r="J8" s="74" t="s">
        <v>1448</v>
      </c>
      <c r="K8" s="74" t="s">
        <v>1449</v>
      </c>
      <c r="L8" s="74" t="s">
        <v>1450</v>
      </c>
      <c r="M8" s="74" t="s">
        <v>1451</v>
      </c>
      <c r="N8" s="74" t="s">
        <v>1452</v>
      </c>
      <c r="O8" s="74" t="s">
        <v>1453</v>
      </c>
      <c r="P8" s="74" t="s">
        <v>1454</v>
      </c>
      <c r="Q8" s="74" t="s">
        <v>1455</v>
      </c>
      <c r="R8" s="74" t="s">
        <v>1456</v>
      </c>
      <c r="S8" s="74" t="s">
        <v>1457</v>
      </c>
      <c r="T8" s="74" t="s">
        <v>1458</v>
      </c>
      <c r="U8" s="74" t="s">
        <v>1459</v>
      </c>
      <c r="V8" s="74" t="s">
        <v>1460</v>
      </c>
      <c r="W8" s="74" t="s">
        <v>1461</v>
      </c>
      <c r="X8" s="74" t="s">
        <v>1462</v>
      </c>
      <c r="Y8" s="74" t="s">
        <v>1463</v>
      </c>
      <c r="Z8" s="75" t="s">
        <v>1464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620526.40939459275</v>
      </c>
      <c r="C70" s="39">
        <v>1543703.7306532096</v>
      </c>
      <c r="D70" s="39">
        <v>77872.034775109991</v>
      </c>
      <c r="E70" s="39">
        <v>328764.10746369994</v>
      </c>
      <c r="F70" s="39">
        <v>97933.38</v>
      </c>
      <c r="G70" s="39">
        <v>168456.50071379001</v>
      </c>
      <c r="H70" s="39">
        <v>43749.506238029993</v>
      </c>
      <c r="I70" s="39">
        <v>147242.43586134003</v>
      </c>
      <c r="J70" s="39">
        <v>117054.86743460999</v>
      </c>
      <c r="K70" s="39">
        <v>57688.767605509995</v>
      </c>
      <c r="L70" s="39" t="e">
        <v>#N/A</v>
      </c>
      <c r="M70" s="39">
        <v>99777.033225530002</v>
      </c>
      <c r="N70" s="39">
        <v>201720.82969268996</v>
      </c>
      <c r="O70" s="39">
        <v>355533.64418661996</v>
      </c>
      <c r="P70" s="39">
        <v>202691.51909245003</v>
      </c>
      <c r="Q70" s="39">
        <v>80200.791074809997</v>
      </c>
      <c r="R70" s="39">
        <v>91346.706014919968</v>
      </c>
      <c r="S70" s="39">
        <v>95186.362323239999</v>
      </c>
      <c r="T70" s="39">
        <v>329354.01185716997</v>
      </c>
      <c r="U70" s="39">
        <v>52941.432101999999</v>
      </c>
      <c r="V70" s="39">
        <v>366423.16000000003</v>
      </c>
      <c r="W70" s="39">
        <v>69724.75</v>
      </c>
      <c r="X70" s="39">
        <v>171213.68939131001</v>
      </c>
      <c r="Y70" s="48">
        <v>66085.612064539993</v>
      </c>
      <c r="Z70" s="34">
        <f t="shared" si="1"/>
        <v>5385191.2811651733</v>
      </c>
    </row>
    <row r="71" spans="1:26" ht="13.5" customHeight="1" x14ac:dyDescent="0.2">
      <c r="A71" s="71">
        <f t="shared" ref="A71:A89" si="2">A67+1</f>
        <v>2026.1</v>
      </c>
      <c r="B71" s="39">
        <v>124126.47693372064</v>
      </c>
      <c r="C71" s="39">
        <v>286991.86506745004</v>
      </c>
      <c r="D71" s="39">
        <v>15902.65728474</v>
      </c>
      <c r="E71" s="39">
        <v>78603.522452519624</v>
      </c>
      <c r="F71" s="39">
        <v>16626.419999999998</v>
      </c>
      <c r="G71" s="39">
        <v>31906.899167380005</v>
      </c>
      <c r="H71" s="39">
        <v>12228.983910449999</v>
      </c>
      <c r="I71" s="39">
        <v>27670.301084199997</v>
      </c>
      <c r="J71" s="39">
        <v>24705.246936619998</v>
      </c>
      <c r="K71" s="39">
        <v>3279.06487496</v>
      </c>
      <c r="L71" s="39" t="e">
        <v>#N/A</v>
      </c>
      <c r="M71" s="39">
        <v>21367.151886129999</v>
      </c>
      <c r="N71" s="39">
        <v>42153.844940559997</v>
      </c>
      <c r="O71" s="39">
        <v>71874.405613990006</v>
      </c>
      <c r="P71" s="39">
        <v>48929.895022899975</v>
      </c>
      <c r="Q71" s="39">
        <v>16947.174083140002</v>
      </c>
      <c r="R71" s="39">
        <v>19913.188637560001</v>
      </c>
      <c r="S71" s="39">
        <v>25911.998467779995</v>
      </c>
      <c r="T71" s="39">
        <v>960.36110045000009</v>
      </c>
      <c r="U71" s="39">
        <v>13883.959215000001</v>
      </c>
      <c r="V71" s="39">
        <v>86987.560000000012</v>
      </c>
      <c r="W71" s="39">
        <v>15013.75</v>
      </c>
      <c r="X71" s="39">
        <v>42446.497883609998</v>
      </c>
      <c r="Y71" s="48">
        <v>10546.78022542</v>
      </c>
      <c r="Z71" s="34">
        <f t="shared" si="1"/>
        <v>1038978.0047885802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1465</v>
      </c>
      <c r="C8" s="74" t="s">
        <v>1466</v>
      </c>
      <c r="D8" s="74" t="s">
        <v>1467</v>
      </c>
      <c r="E8" s="74" t="s">
        <v>1468</v>
      </c>
      <c r="F8" s="74" t="s">
        <v>1469</v>
      </c>
      <c r="G8" s="74" t="s">
        <v>1470</v>
      </c>
      <c r="H8" s="74" t="s">
        <v>1471</v>
      </c>
      <c r="I8" s="74" t="s">
        <v>1472</v>
      </c>
      <c r="J8" s="74" t="s">
        <v>1473</v>
      </c>
      <c r="K8" s="74" t="s">
        <v>1474</v>
      </c>
      <c r="L8" s="74" t="s">
        <v>1475</v>
      </c>
      <c r="M8" s="74" t="s">
        <v>1476</v>
      </c>
      <c r="N8" s="74" t="s">
        <v>1477</v>
      </c>
      <c r="O8" s="74" t="s">
        <v>1478</v>
      </c>
      <c r="P8" s="74" t="s">
        <v>1479</v>
      </c>
      <c r="Q8" s="74" t="s">
        <v>1480</v>
      </c>
      <c r="R8" s="74" t="s">
        <v>1481</v>
      </c>
      <c r="S8" s="74" t="s">
        <v>1482</v>
      </c>
      <c r="T8" s="74" t="s">
        <v>1483</v>
      </c>
      <c r="U8" s="74" t="s">
        <v>1484</v>
      </c>
      <c r="V8" s="74" t="s">
        <v>1485</v>
      </c>
      <c r="W8" s="74" t="s">
        <v>1486</v>
      </c>
      <c r="X8" s="74" t="s">
        <v>1487</v>
      </c>
      <c r="Y8" s="74" t="s">
        <v>1488</v>
      </c>
      <c r="Z8" s="75" t="s">
        <v>1489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>
        <v>0</v>
      </c>
      <c r="C70" s="39">
        <v>7131763.2432837309</v>
      </c>
      <c r="D70" s="39">
        <v>22499.849789419997</v>
      </c>
      <c r="E70" s="39">
        <v>2304781.2332809814</v>
      </c>
      <c r="F70" s="39">
        <v>550823.21000000008</v>
      </c>
      <c r="G70" s="39">
        <v>924399.67061360297</v>
      </c>
      <c r="H70" s="39">
        <v>648828.79562275007</v>
      </c>
      <c r="I70" s="39">
        <v>1274843.9038178299</v>
      </c>
      <c r="J70" s="39">
        <v>473462.62610573001</v>
      </c>
      <c r="K70" s="39">
        <v>8422.3342912300013</v>
      </c>
      <c r="L70" s="39" t="e">
        <v>#N/A</v>
      </c>
      <c r="M70" s="39">
        <v>4898.0212782199987</v>
      </c>
      <c r="N70" s="39">
        <v>2399.8953894399997</v>
      </c>
      <c r="O70" s="39">
        <v>438754.63676757005</v>
      </c>
      <c r="P70" s="39">
        <v>1390540.3802342</v>
      </c>
      <c r="Q70" s="39">
        <v>12303.758317149999</v>
      </c>
      <c r="R70" s="39">
        <v>4535.6831622599993</v>
      </c>
      <c r="S70" s="39">
        <v>5899.5414950599998</v>
      </c>
      <c r="T70" s="39">
        <v>0</v>
      </c>
      <c r="U70" s="39">
        <v>688159.4500810001</v>
      </c>
      <c r="V70" s="39">
        <v>2165860.46</v>
      </c>
      <c r="W70" s="39">
        <v>112.28999999999999</v>
      </c>
      <c r="X70" s="39">
        <v>218198.73414184002</v>
      </c>
      <c r="Y70" s="48">
        <v>290259.78613779001</v>
      </c>
      <c r="Z70" s="32">
        <f t="shared" si="1"/>
        <v>18561747.50380981</v>
      </c>
    </row>
    <row r="71" spans="1:26" ht="13.5" customHeight="1" x14ac:dyDescent="0.2">
      <c r="A71" s="71">
        <f t="shared" ref="A71:A89" si="2">A67+1</f>
        <v>2026.1</v>
      </c>
      <c r="B71" s="39">
        <v>0</v>
      </c>
      <c r="C71" s="39">
        <v>1951734.9728419296</v>
      </c>
      <c r="D71" s="39">
        <v>6095.4874395100005</v>
      </c>
      <c r="E71" s="39">
        <v>637096.23283811996</v>
      </c>
      <c r="F71" s="39">
        <v>165142.04</v>
      </c>
      <c r="G71" s="39">
        <v>232060.74954216002</v>
      </c>
      <c r="H71" s="39">
        <v>168136.09722649</v>
      </c>
      <c r="I71" s="39">
        <v>333530.61673346005</v>
      </c>
      <c r="J71" s="39">
        <v>119823.54418915001</v>
      </c>
      <c r="K71" s="39">
        <v>2116.8009785500003</v>
      </c>
      <c r="L71" s="39" t="e">
        <v>#N/A</v>
      </c>
      <c r="M71" s="39">
        <v>11932.32708757</v>
      </c>
      <c r="N71" s="39">
        <v>592.96814592999999</v>
      </c>
      <c r="O71" s="39">
        <v>112959.15000000001</v>
      </c>
      <c r="P71" s="39">
        <v>405486.27374073793</v>
      </c>
      <c r="Q71" s="39">
        <v>6799.0719025600001</v>
      </c>
      <c r="R71" s="39">
        <v>1408.1809469899999</v>
      </c>
      <c r="S71" s="39">
        <v>1666.0588856699999</v>
      </c>
      <c r="T71" s="39">
        <v>0</v>
      </c>
      <c r="U71" s="39">
        <v>192289.822151</v>
      </c>
      <c r="V71" s="39">
        <v>619442.00000000012</v>
      </c>
      <c r="W71" s="39">
        <v>31.02</v>
      </c>
      <c r="X71" s="39">
        <v>67399.403626970001</v>
      </c>
      <c r="Y71" s="48">
        <v>78917.614731289999</v>
      </c>
      <c r="Z71" s="32">
        <f t="shared" si="1"/>
        <v>5114660.4330080878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1490</v>
      </c>
      <c r="C8" s="74" t="s">
        <v>1491</v>
      </c>
      <c r="D8" s="74" t="s">
        <v>1492</v>
      </c>
      <c r="E8" s="74" t="s">
        <v>1493</v>
      </c>
      <c r="F8" s="74" t="s">
        <v>1494</v>
      </c>
      <c r="G8" s="74" t="s">
        <v>1495</v>
      </c>
      <c r="H8" s="74" t="s">
        <v>1496</v>
      </c>
      <c r="I8" s="74" t="s">
        <v>1497</v>
      </c>
      <c r="J8" s="74" t="s">
        <v>1498</v>
      </c>
      <c r="K8" s="74" t="s">
        <v>1499</v>
      </c>
      <c r="L8" s="74" t="s">
        <v>1500</v>
      </c>
      <c r="M8" s="74" t="s">
        <v>1501</v>
      </c>
      <c r="N8" s="74" t="s">
        <v>1502</v>
      </c>
      <c r="O8" s="74" t="s">
        <v>1503</v>
      </c>
      <c r="P8" s="74" t="s">
        <v>1504</v>
      </c>
      <c r="Q8" s="74" t="s">
        <v>1505</v>
      </c>
      <c r="R8" s="74" t="s">
        <v>1506</v>
      </c>
      <c r="S8" s="74" t="s">
        <v>1507</v>
      </c>
      <c r="T8" s="74" t="s">
        <v>1508</v>
      </c>
      <c r="U8" s="74" t="s">
        <v>1509</v>
      </c>
      <c r="V8" s="74" t="s">
        <v>1510</v>
      </c>
      <c r="W8" s="74" t="s">
        <v>1511</v>
      </c>
      <c r="X8" s="74" t="s">
        <v>1512</v>
      </c>
      <c r="Y8" s="74" t="s">
        <v>1513</v>
      </c>
      <c r="Z8" s="75" t="s">
        <v>1514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3547350.8578787358</v>
      </c>
      <c r="C70" s="39">
        <v>9582145.9137568176</v>
      </c>
      <c r="D70" s="39">
        <v>435607.11854897009</v>
      </c>
      <c r="E70" s="39">
        <v>2720340.1841765484</v>
      </c>
      <c r="F70" s="39">
        <v>832735.27000000014</v>
      </c>
      <c r="G70" s="39">
        <v>1153905.0241062832</v>
      </c>
      <c r="H70" s="39">
        <v>688036.86823907995</v>
      </c>
      <c r="I70" s="39">
        <v>1096345.29443972</v>
      </c>
      <c r="J70" s="39">
        <v>574851.36758025992</v>
      </c>
      <c r="K70" s="39">
        <v>539350.6245942401</v>
      </c>
      <c r="L70" s="39" t="e">
        <v>#N/A</v>
      </c>
      <c r="M70" s="39">
        <v>346351.72592435003</v>
      </c>
      <c r="N70" s="39">
        <v>1387820.6329856433</v>
      </c>
      <c r="O70" s="39">
        <v>875745.81854709005</v>
      </c>
      <c r="P70" s="39">
        <v>1969221.3974494901</v>
      </c>
      <c r="Q70" s="39">
        <v>853384.06852720003</v>
      </c>
      <c r="R70" s="39">
        <v>1012413.29025572</v>
      </c>
      <c r="S70" s="39">
        <v>715391.62221953995</v>
      </c>
      <c r="T70" s="39">
        <v>486676.25537669996</v>
      </c>
      <c r="U70" s="39">
        <v>575184.532351</v>
      </c>
      <c r="V70" s="39">
        <v>2484540.41142119</v>
      </c>
      <c r="W70" s="39">
        <v>721854.71652459027</v>
      </c>
      <c r="X70" s="39">
        <v>720393.20715047</v>
      </c>
      <c r="Y70" s="48">
        <v>456874.37924130028</v>
      </c>
      <c r="Z70" s="34">
        <f t="shared" si="1"/>
        <v>33776520.581294939</v>
      </c>
    </row>
    <row r="71" spans="1:26" ht="13.5" customHeight="1" x14ac:dyDescent="0.2">
      <c r="A71" s="71">
        <f t="shared" ref="A71:A89" si="2">A67+1</f>
        <v>2026.1</v>
      </c>
      <c r="B71" s="39">
        <v>881861.74351122463</v>
      </c>
      <c r="C71" s="39">
        <v>2879101.4110591207</v>
      </c>
      <c r="D71" s="39">
        <v>116837.93776899784</v>
      </c>
      <c r="E71" s="39">
        <v>641109.33373850584</v>
      </c>
      <c r="F71" s="39">
        <v>226721.79</v>
      </c>
      <c r="G71" s="39">
        <v>257247.85272701338</v>
      </c>
      <c r="H71" s="39">
        <v>171441.04408485998</v>
      </c>
      <c r="I71" s="39">
        <v>271092.62604723009</v>
      </c>
      <c r="J71" s="39">
        <v>142342.66566567999</v>
      </c>
      <c r="K71" s="39">
        <v>135193.76643921001</v>
      </c>
      <c r="L71" s="39" t="e">
        <v>#N/A</v>
      </c>
      <c r="M71" s="39">
        <v>90732.248345490152</v>
      </c>
      <c r="N71" s="39">
        <v>323216.29959327477</v>
      </c>
      <c r="O71" s="39">
        <v>214182.21055499007</v>
      </c>
      <c r="P71" s="39">
        <v>551175.95796071994</v>
      </c>
      <c r="Q71" s="39">
        <v>206127.64333496999</v>
      </c>
      <c r="R71" s="39">
        <v>249110.84406773999</v>
      </c>
      <c r="S71" s="39">
        <v>206861.16191409001</v>
      </c>
      <c r="T71" s="39">
        <v>122375.94881134</v>
      </c>
      <c r="U71" s="39">
        <v>152569.329161</v>
      </c>
      <c r="V71" s="39">
        <v>775112.30999999994</v>
      </c>
      <c r="W71" s="39">
        <v>184570.99</v>
      </c>
      <c r="X71" s="39">
        <v>213831.51097396004</v>
      </c>
      <c r="Y71" s="48">
        <v>114262.77502158</v>
      </c>
      <c r="Z71" s="34">
        <f t="shared" si="1"/>
        <v>9127079.4007809963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56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1515</v>
      </c>
      <c r="C8" s="74" t="s">
        <v>1516</v>
      </c>
      <c r="D8" s="74" t="s">
        <v>1517</v>
      </c>
      <c r="E8" s="74" t="s">
        <v>1518</v>
      </c>
      <c r="F8" s="74" t="s">
        <v>1519</v>
      </c>
      <c r="G8" s="74" t="s">
        <v>1520</v>
      </c>
      <c r="H8" s="74" t="s">
        <v>1521</v>
      </c>
      <c r="I8" s="74" t="s">
        <v>1522</v>
      </c>
      <c r="J8" s="74" t="s">
        <v>1523</v>
      </c>
      <c r="K8" s="74" t="s">
        <v>1524</v>
      </c>
      <c r="L8" s="74" t="s">
        <v>1525</v>
      </c>
      <c r="M8" s="74" t="s">
        <v>1526</v>
      </c>
      <c r="N8" s="74" t="s">
        <v>1527</v>
      </c>
      <c r="O8" s="74" t="s">
        <v>1528</v>
      </c>
      <c r="P8" s="74" t="s">
        <v>1529</v>
      </c>
      <c r="Q8" s="74" t="s">
        <v>1530</v>
      </c>
      <c r="R8" s="74" t="s">
        <v>1531</v>
      </c>
      <c r="S8" s="74" t="s">
        <v>1532</v>
      </c>
      <c r="T8" s="74" t="s">
        <v>1533</v>
      </c>
      <c r="U8" s="74" t="s">
        <v>1534</v>
      </c>
      <c r="V8" s="74" t="s">
        <v>1535</v>
      </c>
      <c r="W8" s="74" t="s">
        <v>1536</v>
      </c>
      <c r="X8" s="74" t="s">
        <v>1537</v>
      </c>
      <c r="Y8" s="74" t="s">
        <v>1538</v>
      </c>
      <c r="Z8" s="75" t="s">
        <v>1539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0</v>
      </c>
      <c r="C70" s="39">
        <v>18483.027408420003</v>
      </c>
      <c r="D70" s="39">
        <v>306.87909904999998</v>
      </c>
      <c r="E70" s="39">
        <v>11803.252560952089</v>
      </c>
      <c r="F70" s="39">
        <v>809.31</v>
      </c>
      <c r="G70" s="39">
        <v>1611.4969371899999</v>
      </c>
      <c r="H70" s="39">
        <v>2191.8660835000005</v>
      </c>
      <c r="I70" s="39">
        <v>126.78786712</v>
      </c>
      <c r="J70" s="39">
        <v>2798.7685534299994</v>
      </c>
      <c r="K70" s="39">
        <v>401.70781259000006</v>
      </c>
      <c r="L70" s="39" t="e">
        <v>#N/A</v>
      </c>
      <c r="M70" s="39">
        <v>442.67745014000008</v>
      </c>
      <c r="N70" s="39">
        <v>13.245549609999999</v>
      </c>
      <c r="O70" s="39">
        <v>5228.7909516600002</v>
      </c>
      <c r="P70" s="39">
        <v>2194.4347500700005</v>
      </c>
      <c r="Q70" s="39">
        <v>0</v>
      </c>
      <c r="R70" s="39">
        <v>1613.7420980300001</v>
      </c>
      <c r="S70" s="39">
        <v>1721.5207862700001</v>
      </c>
      <c r="T70" s="39">
        <v>36943.892432820379</v>
      </c>
      <c r="U70" s="39">
        <v>217.48220799999999</v>
      </c>
      <c r="V70" s="39">
        <v>7778.3099999999995</v>
      </c>
      <c r="W70" s="39">
        <v>2934.3199999999997</v>
      </c>
      <c r="X70" s="39">
        <v>43.151009910000006</v>
      </c>
      <c r="Y70" s="39">
        <v>14749.845411420001</v>
      </c>
      <c r="Z70" s="34">
        <f t="shared" si="1"/>
        <v>112414.50897018248</v>
      </c>
    </row>
    <row r="71" spans="1:26" ht="13.5" customHeight="1" x14ac:dyDescent="0.2">
      <c r="A71" s="71">
        <f t="shared" ref="A71:A89" si="2">A67+1</f>
        <v>2026.1</v>
      </c>
      <c r="B71" s="39">
        <v>0</v>
      </c>
      <c r="C71" s="39">
        <v>8138.6333921599999</v>
      </c>
      <c r="D71" s="39">
        <v>0</v>
      </c>
      <c r="E71" s="39">
        <v>3043.3302504580006</v>
      </c>
      <c r="F71" s="39">
        <v>240.23</v>
      </c>
      <c r="G71" s="39">
        <v>238.36331254999999</v>
      </c>
      <c r="H71" s="39">
        <v>542.41151062000006</v>
      </c>
      <c r="I71" s="39">
        <v>0.39591178999999999</v>
      </c>
      <c r="J71" s="39">
        <v>852.08059699</v>
      </c>
      <c r="K71" s="39">
        <v>88.627809530000007</v>
      </c>
      <c r="L71" s="39" t="e">
        <v>#N/A</v>
      </c>
      <c r="M71" s="39">
        <v>115.01324652</v>
      </c>
      <c r="N71" s="39">
        <v>2.9673002799999999</v>
      </c>
      <c r="O71" s="39">
        <v>1822.8019268399999</v>
      </c>
      <c r="P71" s="39">
        <v>531.12043010000002</v>
      </c>
      <c r="Q71" s="39">
        <v>0</v>
      </c>
      <c r="R71" s="39">
        <v>360.49272023000003</v>
      </c>
      <c r="S71" s="39">
        <v>537.29932883000004</v>
      </c>
      <c r="T71" s="39">
        <v>0</v>
      </c>
      <c r="U71" s="39">
        <v>51.987270000000002</v>
      </c>
      <c r="V71" s="39">
        <v>853.77</v>
      </c>
      <c r="W71" s="39">
        <v>562.80999999999995</v>
      </c>
      <c r="X71" s="39">
        <v>5.5962071900000012</v>
      </c>
      <c r="Y71" s="39">
        <v>2167.84977114</v>
      </c>
      <c r="Z71" s="34">
        <f t="shared" si="1"/>
        <v>20155.780985228004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1540</v>
      </c>
      <c r="C8" s="74" t="s">
        <v>1541</v>
      </c>
      <c r="D8" s="74" t="s">
        <v>1542</v>
      </c>
      <c r="E8" s="74" t="s">
        <v>1543</v>
      </c>
      <c r="F8" s="74" t="s">
        <v>1544</v>
      </c>
      <c r="G8" s="74" t="s">
        <v>1545</v>
      </c>
      <c r="H8" s="74" t="s">
        <v>1546</v>
      </c>
      <c r="I8" s="74" t="s">
        <v>1547</v>
      </c>
      <c r="J8" s="74" t="s">
        <v>1548</v>
      </c>
      <c r="K8" s="74" t="s">
        <v>1549</v>
      </c>
      <c r="L8" s="74" t="s">
        <v>1550</v>
      </c>
      <c r="M8" s="74" t="s">
        <v>1551</v>
      </c>
      <c r="N8" s="74" t="s">
        <v>1552</v>
      </c>
      <c r="O8" s="74" t="s">
        <v>1553</v>
      </c>
      <c r="P8" s="74" t="s">
        <v>1554</v>
      </c>
      <c r="Q8" s="74" t="s">
        <v>1555</v>
      </c>
      <c r="R8" s="74" t="s">
        <v>1556</v>
      </c>
      <c r="S8" s="74" t="s">
        <v>1557</v>
      </c>
      <c r="T8" s="74" t="s">
        <v>1558</v>
      </c>
      <c r="U8" s="74" t="s">
        <v>1559</v>
      </c>
      <c r="V8" s="74" t="s">
        <v>1560</v>
      </c>
      <c r="W8" s="74" t="s">
        <v>1561</v>
      </c>
      <c r="X8" s="74" t="s">
        <v>1562</v>
      </c>
      <c r="Y8" s="74" t="s">
        <v>1563</v>
      </c>
      <c r="Z8" s="75" t="s">
        <v>1564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135727.42147691248</v>
      </c>
      <c r="C70" s="39">
        <v>38339.452227089998</v>
      </c>
      <c r="D70" s="39">
        <v>8980.5666651399988</v>
      </c>
      <c r="E70" s="39">
        <v>39085.834200775731</v>
      </c>
      <c r="F70" s="39">
        <v>0</v>
      </c>
      <c r="G70" s="39">
        <v>2172.7448152799998</v>
      </c>
      <c r="H70" s="39">
        <v>13462.304825349998</v>
      </c>
      <c r="I70" s="39">
        <v>4388.395952750001</v>
      </c>
      <c r="J70" s="39">
        <v>1598.2776812599998</v>
      </c>
      <c r="K70" s="39">
        <v>0</v>
      </c>
      <c r="L70" s="39" t="e">
        <v>#N/A</v>
      </c>
      <c r="M70" s="39">
        <v>11431.69089387</v>
      </c>
      <c r="N70" s="39">
        <v>2724.7628128700003</v>
      </c>
      <c r="O70" s="39">
        <v>1700.2698267999999</v>
      </c>
      <c r="P70" s="39">
        <v>19315.34948959</v>
      </c>
      <c r="Q70" s="39">
        <v>6509.2393174700001</v>
      </c>
      <c r="R70" s="39">
        <v>3495.1705553500001</v>
      </c>
      <c r="S70" s="39">
        <v>2198.0222930899999</v>
      </c>
      <c r="T70" s="39">
        <v>0</v>
      </c>
      <c r="U70" s="39">
        <v>4642.6443799999997</v>
      </c>
      <c r="V70" s="39">
        <v>13709.140000000001</v>
      </c>
      <c r="W70" s="39">
        <v>33778.15</v>
      </c>
      <c r="X70" s="39">
        <v>6659.1228313600004</v>
      </c>
      <c r="Y70" s="39">
        <v>5995.9712524900015</v>
      </c>
      <c r="Z70" s="34">
        <f t="shared" si="1"/>
        <v>355914.53149744828</v>
      </c>
    </row>
    <row r="71" spans="1:26" ht="13.5" customHeight="1" x14ac:dyDescent="0.2">
      <c r="A71" s="71">
        <f t="shared" ref="A71:A89" si="2">A67+1</f>
        <v>2026.1</v>
      </c>
      <c r="B71" s="39">
        <v>31041.654894945532</v>
      </c>
      <c r="C71" s="39">
        <v>11931.68397912</v>
      </c>
      <c r="D71" s="39">
        <v>2478.3709996299999</v>
      </c>
      <c r="E71" s="39">
        <v>16821.631487803559</v>
      </c>
      <c r="F71" s="39">
        <v>0</v>
      </c>
      <c r="G71" s="39">
        <v>501.89716691999996</v>
      </c>
      <c r="H71" s="39">
        <v>3519.2868323999996</v>
      </c>
      <c r="I71" s="39">
        <v>948.49775346000001</v>
      </c>
      <c r="J71" s="39">
        <v>405.06660146000002</v>
      </c>
      <c r="K71" s="39">
        <v>0</v>
      </c>
      <c r="L71" s="39" t="e">
        <v>#N/A</v>
      </c>
      <c r="M71" s="39">
        <v>2408.36230901</v>
      </c>
      <c r="N71" s="39">
        <v>683.37770382000008</v>
      </c>
      <c r="O71" s="39">
        <v>421.60168621000003</v>
      </c>
      <c r="P71" s="39">
        <v>6493.9315069999993</v>
      </c>
      <c r="Q71" s="39">
        <v>1517.7078059299999</v>
      </c>
      <c r="R71" s="39">
        <v>869.86807139000007</v>
      </c>
      <c r="S71" s="39">
        <v>514.09648146999996</v>
      </c>
      <c r="T71" s="39">
        <v>26048.216169549694</v>
      </c>
      <c r="U71" s="39">
        <v>1102.0216680000001</v>
      </c>
      <c r="V71" s="39">
        <v>3668.3299999999995</v>
      </c>
      <c r="W71" s="39">
        <v>8009.32</v>
      </c>
      <c r="X71" s="39">
        <v>1364.7981991200002</v>
      </c>
      <c r="Y71" s="39">
        <v>3465.0096297600003</v>
      </c>
      <c r="Z71" s="34">
        <f t="shared" si="1"/>
        <v>124214.73094699878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47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1565</v>
      </c>
      <c r="C8" s="74" t="s">
        <v>1566</v>
      </c>
      <c r="D8" s="74" t="s">
        <v>1567</v>
      </c>
      <c r="E8" s="74" t="s">
        <v>1568</v>
      </c>
      <c r="F8" s="74" t="s">
        <v>1569</v>
      </c>
      <c r="G8" s="74" t="s">
        <v>1570</v>
      </c>
      <c r="H8" s="74" t="s">
        <v>1571</v>
      </c>
      <c r="I8" s="74" t="s">
        <v>1572</v>
      </c>
      <c r="J8" s="74" t="s">
        <v>1573</v>
      </c>
      <c r="K8" s="74" t="s">
        <v>1574</v>
      </c>
      <c r="L8" s="74" t="s">
        <v>1575</v>
      </c>
      <c r="M8" s="74" t="s">
        <v>1576</v>
      </c>
      <c r="N8" s="74" t="s">
        <v>1577</v>
      </c>
      <c r="O8" s="74" t="s">
        <v>1578</v>
      </c>
      <c r="P8" s="74" t="s">
        <v>1579</v>
      </c>
      <c r="Q8" s="74" t="s">
        <v>1580</v>
      </c>
      <c r="R8" s="74" t="s">
        <v>1581</v>
      </c>
      <c r="S8" s="74" t="s">
        <v>1582</v>
      </c>
      <c r="T8" s="74" t="s">
        <v>1583</v>
      </c>
      <c r="U8" s="74" t="s">
        <v>1584</v>
      </c>
      <c r="V8" s="74" t="s">
        <v>1585</v>
      </c>
      <c r="W8" s="74" t="s">
        <v>1586</v>
      </c>
      <c r="X8" s="74" t="s">
        <v>1587</v>
      </c>
      <c r="Y8" s="74" t="s">
        <v>1588</v>
      </c>
      <c r="Z8" s="75" t="s">
        <v>1589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667443.57071765023</v>
      </c>
      <c r="C70" s="39">
        <v>443625.03944548004</v>
      </c>
      <c r="D70" s="39">
        <v>34733.131097559999</v>
      </c>
      <c r="E70" s="39">
        <v>8543.9092660692004</v>
      </c>
      <c r="F70" s="39">
        <v>50499.8</v>
      </c>
      <c r="G70" s="39">
        <v>49771.505884767306</v>
      </c>
      <c r="H70" s="39">
        <v>40743.271445079998</v>
      </c>
      <c r="I70" s="39">
        <v>30048.120098540006</v>
      </c>
      <c r="J70" s="39">
        <v>31301.38999177</v>
      </c>
      <c r="K70" s="39">
        <v>49720.004397539997</v>
      </c>
      <c r="L70" s="39" t="e">
        <v>#N/A</v>
      </c>
      <c r="M70" s="39">
        <v>12435.399572449998</v>
      </c>
      <c r="N70" s="39">
        <v>129269.21537051004</v>
      </c>
      <c r="O70" s="39">
        <v>211692.35175714002</v>
      </c>
      <c r="P70" s="39">
        <v>41052.589701299999</v>
      </c>
      <c r="Q70" s="39">
        <v>24985.169899510001</v>
      </c>
      <c r="R70" s="39">
        <v>51217.472793019988</v>
      </c>
      <c r="S70" s="39">
        <v>98395.003322820005</v>
      </c>
      <c r="T70" s="39">
        <v>54955.139389559969</v>
      </c>
      <c r="U70" s="39">
        <v>13390.702948</v>
      </c>
      <c r="V70" s="39">
        <v>109152.1</v>
      </c>
      <c r="W70" s="39">
        <v>104808.5</v>
      </c>
      <c r="X70" s="39">
        <v>60202.642768710008</v>
      </c>
      <c r="Y70" s="48">
        <v>16245.720823399988</v>
      </c>
      <c r="Z70" s="34">
        <f t="shared" si="1"/>
        <v>2334231.750690877</v>
      </c>
    </row>
    <row r="71" spans="1:26" ht="13.5" customHeight="1" x14ac:dyDescent="0.2">
      <c r="A71" s="71">
        <f t="shared" ref="A71:A89" si="2">A67+1</f>
        <v>2026.1</v>
      </c>
      <c r="B71" s="39">
        <v>107180.08296614912</v>
      </c>
      <c r="C71" s="39">
        <v>85912.07086285</v>
      </c>
      <c r="D71" s="39">
        <v>7702.8704096300007</v>
      </c>
      <c r="E71" s="39">
        <v>1993.4592887012398</v>
      </c>
      <c r="F71" s="39">
        <v>9069.27</v>
      </c>
      <c r="G71" s="39">
        <v>9245.7023579566412</v>
      </c>
      <c r="H71" s="39">
        <v>10204.141424740001</v>
      </c>
      <c r="I71" s="39">
        <v>8519.7677665800002</v>
      </c>
      <c r="J71" s="39">
        <v>8303.8322832499998</v>
      </c>
      <c r="K71" s="39">
        <v>4263.3839541899997</v>
      </c>
      <c r="L71" s="39" t="e">
        <v>#N/A</v>
      </c>
      <c r="M71" s="39">
        <v>2358.5084405099997</v>
      </c>
      <c r="N71" s="39">
        <v>18531.312267400001</v>
      </c>
      <c r="O71" s="39">
        <v>73735.548580380011</v>
      </c>
      <c r="P71" s="39">
        <v>17227.584721189996</v>
      </c>
      <c r="Q71" s="39">
        <v>8492.7475376999992</v>
      </c>
      <c r="R71" s="39">
        <v>11479.82613275</v>
      </c>
      <c r="S71" s="39">
        <v>23751.335490419999</v>
      </c>
      <c r="T71" s="39">
        <v>19695.827858339999</v>
      </c>
      <c r="U71" s="39">
        <v>3196.1308989999998</v>
      </c>
      <c r="V71" s="39">
        <v>59023.020000000004</v>
      </c>
      <c r="W71" s="39">
        <v>39547.880000000005</v>
      </c>
      <c r="X71" s="39">
        <v>15583.441534920003</v>
      </c>
      <c r="Y71" s="48">
        <v>2788.91865035</v>
      </c>
      <c r="Z71" s="34">
        <f t="shared" si="1"/>
        <v>547806.66342700692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1590</v>
      </c>
      <c r="C8" s="74" t="s">
        <v>1591</v>
      </c>
      <c r="D8" s="74" t="s">
        <v>1592</v>
      </c>
      <c r="E8" s="74" t="s">
        <v>1593</v>
      </c>
      <c r="F8" s="74" t="s">
        <v>1594</v>
      </c>
      <c r="G8" s="74" t="s">
        <v>1595</v>
      </c>
      <c r="H8" s="74" t="s">
        <v>1596</v>
      </c>
      <c r="I8" s="74" t="s">
        <v>1597</v>
      </c>
      <c r="J8" s="74" t="s">
        <v>1598</v>
      </c>
      <c r="K8" s="74" t="s">
        <v>1599</v>
      </c>
      <c r="L8" s="74" t="s">
        <v>1600</v>
      </c>
      <c r="M8" s="74" t="s">
        <v>1601</v>
      </c>
      <c r="N8" s="74" t="s">
        <v>1602</v>
      </c>
      <c r="O8" s="74" t="s">
        <v>1603</v>
      </c>
      <c r="P8" s="74" t="s">
        <v>1604</v>
      </c>
      <c r="Q8" s="74" t="s">
        <v>1605</v>
      </c>
      <c r="R8" s="74" t="s">
        <v>1606</v>
      </c>
      <c r="S8" s="74" t="s">
        <v>1607</v>
      </c>
      <c r="T8" s="74" t="s">
        <v>1608</v>
      </c>
      <c r="U8" s="74" t="s">
        <v>1609</v>
      </c>
      <c r="V8" s="74" t="s">
        <v>1610</v>
      </c>
      <c r="W8" s="74" t="s">
        <v>1611</v>
      </c>
      <c r="X8" s="74" t="s">
        <v>1612</v>
      </c>
      <c r="Y8" s="74" t="s">
        <v>1613</v>
      </c>
      <c r="Z8" s="75" t="s">
        <v>1614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1295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94328.815830824547</v>
      </c>
      <c r="C70" s="39">
        <v>762182.72209398204</v>
      </c>
      <c r="D70" s="39">
        <v>1363.9793314700157</v>
      </c>
      <c r="E70" s="39">
        <v>76800.380646539998</v>
      </c>
      <c r="F70" s="39">
        <v>1092.8900000000001</v>
      </c>
      <c r="G70" s="39">
        <v>1919.9552019800001</v>
      </c>
      <c r="H70" s="39">
        <v>9371.99934244</v>
      </c>
      <c r="I70" s="39">
        <v>2191.0370348900001</v>
      </c>
      <c r="J70" s="39">
        <v>70828.751833049988</v>
      </c>
      <c r="K70" s="39">
        <v>0</v>
      </c>
      <c r="L70" s="39" t="e">
        <v>#N/A</v>
      </c>
      <c r="M70" s="39">
        <v>19091.298853970002</v>
      </c>
      <c r="N70" s="39">
        <v>2131.1950389600001</v>
      </c>
      <c r="O70" s="39">
        <v>70094.40462998001</v>
      </c>
      <c r="P70" s="39">
        <v>103466.36337361</v>
      </c>
      <c r="Q70" s="39">
        <v>3458.5571403200001</v>
      </c>
      <c r="R70" s="39">
        <v>42553.605654079998</v>
      </c>
      <c r="S70" s="39">
        <v>23795.995376409999</v>
      </c>
      <c r="T70" s="39">
        <v>28190.037036050002</v>
      </c>
      <c r="U70" s="39">
        <v>0</v>
      </c>
      <c r="V70" s="39">
        <v>51804.65</v>
      </c>
      <c r="W70" s="39">
        <v>34625.199999999997</v>
      </c>
      <c r="X70" s="39">
        <v>20757.200721209992</v>
      </c>
      <c r="Y70" s="39">
        <v>5885.0055189200011</v>
      </c>
      <c r="Z70" s="34">
        <f t="shared" si="1"/>
        <v>1425934.0446586865</v>
      </c>
    </row>
    <row r="71" spans="1:26" ht="13.5" customHeight="1" x14ac:dyDescent="0.2">
      <c r="A71" s="71">
        <f t="shared" ref="A71:A89" si="2">A67+1</f>
        <v>2026.1</v>
      </c>
      <c r="B71" s="39">
        <v>14916.847441349242</v>
      </c>
      <c r="C71" s="39">
        <v>164603.67034682998</v>
      </c>
      <c r="D71" s="39">
        <v>216.61529279999999</v>
      </c>
      <c r="E71" s="39">
        <v>14837.846229229999</v>
      </c>
      <c r="F71" s="39">
        <v>0</v>
      </c>
      <c r="G71" s="39">
        <v>438.16562013999999</v>
      </c>
      <c r="H71" s="39">
        <v>1808.1890642599999</v>
      </c>
      <c r="I71" s="39">
        <v>485.28388475000003</v>
      </c>
      <c r="J71" s="39">
        <v>17392.382625940001</v>
      </c>
      <c r="K71" s="39">
        <v>0</v>
      </c>
      <c r="L71" s="39" t="e">
        <v>#N/A</v>
      </c>
      <c r="M71" s="39">
        <v>2887.72118697</v>
      </c>
      <c r="N71" s="39">
        <v>0</v>
      </c>
      <c r="O71" s="39">
        <v>15634.157505089999</v>
      </c>
      <c r="P71" s="39">
        <v>31943.401028090004</v>
      </c>
      <c r="Q71" s="39">
        <v>8326.3058986699998</v>
      </c>
      <c r="R71" s="39">
        <v>639.51387410999996</v>
      </c>
      <c r="S71" s="39">
        <v>8093.1339695400002</v>
      </c>
      <c r="T71" s="39">
        <v>12859.736224830003</v>
      </c>
      <c r="U71" s="39">
        <v>0</v>
      </c>
      <c r="V71" s="39">
        <v>18705.850000000002</v>
      </c>
      <c r="W71" s="39">
        <v>9676.08</v>
      </c>
      <c r="X71" s="39">
        <v>3202.0208251000004</v>
      </c>
      <c r="Y71" s="39">
        <v>3794.92148967</v>
      </c>
      <c r="Z71" s="34">
        <f t="shared" si="1"/>
        <v>330461.84250736923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1615</v>
      </c>
      <c r="C8" s="74" t="s">
        <v>1616</v>
      </c>
      <c r="D8" s="74" t="s">
        <v>1617</v>
      </c>
      <c r="E8" s="74" t="s">
        <v>1618</v>
      </c>
      <c r="F8" s="74" t="s">
        <v>1619</v>
      </c>
      <c r="G8" s="74" t="s">
        <v>1620</v>
      </c>
      <c r="H8" s="74" t="s">
        <v>1621</v>
      </c>
      <c r="I8" s="74" t="s">
        <v>1622</v>
      </c>
      <c r="J8" s="74" t="s">
        <v>1623</v>
      </c>
      <c r="K8" s="74" t="s">
        <v>1624</v>
      </c>
      <c r="L8" s="74" t="s">
        <v>1625</v>
      </c>
      <c r="M8" s="74" t="s">
        <v>1626</v>
      </c>
      <c r="N8" s="74" t="s">
        <v>1627</v>
      </c>
      <c r="O8" s="74" t="s">
        <v>1628</v>
      </c>
      <c r="P8" s="74" t="s">
        <v>1629</v>
      </c>
      <c r="Q8" s="74" t="s">
        <v>1630</v>
      </c>
      <c r="R8" s="74" t="s">
        <v>1631</v>
      </c>
      <c r="S8" s="74" t="s">
        <v>1632</v>
      </c>
      <c r="T8" s="74" t="s">
        <v>1633</v>
      </c>
      <c r="U8" s="74" t="s">
        <v>1634</v>
      </c>
      <c r="V8" s="74" t="s">
        <v>1635</v>
      </c>
      <c r="W8" s="74" t="s">
        <v>1636</v>
      </c>
      <c r="X8" s="74" t="s">
        <v>1637</v>
      </c>
      <c r="Y8" s="74" t="s">
        <v>1638</v>
      </c>
      <c r="Z8" s="75" t="s">
        <v>1639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>
        <v>1554061.7487761618</v>
      </c>
      <c r="C70" s="39">
        <v>0</v>
      </c>
      <c r="D70" s="39">
        <v>0</v>
      </c>
      <c r="E70" s="39">
        <v>0</v>
      </c>
      <c r="F70" s="39">
        <v>37091.089999999997</v>
      </c>
      <c r="G70" s="39">
        <v>0</v>
      </c>
      <c r="H70" s="39">
        <v>992.05845979999992</v>
      </c>
      <c r="I70" s="39">
        <v>15.543471689999999</v>
      </c>
      <c r="J70" s="39">
        <v>83566.980624870004</v>
      </c>
      <c r="K70" s="39">
        <v>0</v>
      </c>
      <c r="L70" s="39" t="e">
        <v>#N/A</v>
      </c>
      <c r="M70" s="39">
        <v>130.00887370999999</v>
      </c>
      <c r="N70" s="39">
        <v>0</v>
      </c>
      <c r="O70" s="39">
        <v>0</v>
      </c>
      <c r="P70" s="39">
        <v>3628.3992982399996</v>
      </c>
      <c r="Q70" s="39">
        <v>13110.61318454</v>
      </c>
      <c r="R70" s="39">
        <v>15919.906125809999</v>
      </c>
      <c r="S70" s="39">
        <v>0</v>
      </c>
      <c r="T70" s="39">
        <v>58436.35</v>
      </c>
      <c r="U70" s="39">
        <v>66.621898000000002</v>
      </c>
      <c r="V70" s="39">
        <v>50350.070000000007</v>
      </c>
      <c r="W70" s="39">
        <v>0</v>
      </c>
      <c r="X70" s="39">
        <v>0</v>
      </c>
      <c r="Y70" s="33">
        <v>341.02219743000001</v>
      </c>
      <c r="Z70" s="32">
        <f t="shared" si="1"/>
        <v>1817710.4129102519</v>
      </c>
    </row>
    <row r="71" spans="1:26" ht="13.5" customHeight="1" x14ac:dyDescent="0.2">
      <c r="A71" s="71">
        <f t="shared" ref="A71:A89" si="2">A67+1</f>
        <v>2026.1</v>
      </c>
      <c r="B71" s="39">
        <v>250794.31237949774</v>
      </c>
      <c r="C71" s="39">
        <v>0</v>
      </c>
      <c r="D71" s="39">
        <v>0</v>
      </c>
      <c r="E71" s="39">
        <v>0</v>
      </c>
      <c r="F71" s="39">
        <v>840.77</v>
      </c>
      <c r="G71" s="39">
        <v>0</v>
      </c>
      <c r="H71" s="39">
        <v>0</v>
      </c>
      <c r="I71" s="39">
        <v>0</v>
      </c>
      <c r="J71" s="39">
        <v>14748.94288323</v>
      </c>
      <c r="K71" s="39">
        <v>0</v>
      </c>
      <c r="L71" s="39" t="e">
        <v>#N/A</v>
      </c>
      <c r="M71" s="39">
        <v>33.697502530000001</v>
      </c>
      <c r="N71" s="39">
        <v>0</v>
      </c>
      <c r="O71" s="39">
        <v>0</v>
      </c>
      <c r="P71" s="39">
        <v>1221.05890396</v>
      </c>
      <c r="Q71" s="39">
        <v>170.02739037999999</v>
      </c>
      <c r="R71" s="39">
        <v>1872.51401371</v>
      </c>
      <c r="S71" s="39">
        <v>0</v>
      </c>
      <c r="T71" s="39">
        <v>0</v>
      </c>
      <c r="U71" s="39">
        <v>0</v>
      </c>
      <c r="V71" s="39">
        <v>17956.87</v>
      </c>
      <c r="W71" s="39">
        <v>0</v>
      </c>
      <c r="X71" s="39">
        <v>0</v>
      </c>
      <c r="Y71" s="33">
        <v>0</v>
      </c>
      <c r="Z71" s="32">
        <f t="shared" si="1"/>
        <v>287638.19307330775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1640</v>
      </c>
      <c r="C8" s="74" t="s">
        <v>1641</v>
      </c>
      <c r="D8" s="74" t="s">
        <v>1642</v>
      </c>
      <c r="E8" s="74" t="s">
        <v>1643</v>
      </c>
      <c r="F8" s="74" t="s">
        <v>1644</v>
      </c>
      <c r="G8" s="74" t="s">
        <v>1645</v>
      </c>
      <c r="H8" s="74" t="s">
        <v>1646</v>
      </c>
      <c r="I8" s="74" t="s">
        <v>1647</v>
      </c>
      <c r="J8" s="74" t="s">
        <v>1648</v>
      </c>
      <c r="K8" s="74" t="s">
        <v>1649</v>
      </c>
      <c r="L8" s="74" t="s">
        <v>1650</v>
      </c>
      <c r="M8" s="74" t="s">
        <v>1651</v>
      </c>
      <c r="N8" s="74" t="s">
        <v>1652</v>
      </c>
      <c r="O8" s="74" t="s">
        <v>1653</v>
      </c>
      <c r="P8" s="74" t="s">
        <v>1654</v>
      </c>
      <c r="Q8" s="74" t="s">
        <v>1655</v>
      </c>
      <c r="R8" s="74" t="s">
        <v>1656</v>
      </c>
      <c r="S8" s="74" t="s">
        <v>1657</v>
      </c>
      <c r="T8" s="74" t="s">
        <v>1658</v>
      </c>
      <c r="U8" s="74" t="s">
        <v>1659</v>
      </c>
      <c r="V8" s="74" t="s">
        <v>1660</v>
      </c>
      <c r="W8" s="74" t="s">
        <v>1661</v>
      </c>
      <c r="X8" s="74" t="s">
        <v>1662</v>
      </c>
      <c r="Y8" s="74" t="s">
        <v>1663</v>
      </c>
      <c r="Z8" s="75" t="s">
        <v>1664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 t="e">
        <v>#N/A</v>
      </c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 t="e">
        <v>#N/A</v>
      </c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935464.4024080002</v>
      </c>
      <c r="C70" s="39">
        <v>1960624.3243187494</v>
      </c>
      <c r="D70" s="39">
        <v>189555.07803635998</v>
      </c>
      <c r="E70" s="39">
        <v>940272.17517964065</v>
      </c>
      <c r="F70" s="39">
        <v>101853.19660000001</v>
      </c>
      <c r="G70" s="39">
        <v>214184.63031846</v>
      </c>
      <c r="H70" s="39">
        <v>242231.51520027997</v>
      </c>
      <c r="I70" s="39">
        <v>236324.77163764002</v>
      </c>
      <c r="J70" s="39">
        <v>212490.62917094998</v>
      </c>
      <c r="K70" s="39">
        <v>149298.81854340999</v>
      </c>
      <c r="L70" s="39" t="e">
        <v>#N/A</v>
      </c>
      <c r="M70" s="39">
        <v>97988.885839729977</v>
      </c>
      <c r="N70" s="39">
        <v>517092.67964564002</v>
      </c>
      <c r="O70" s="39">
        <v>351800.45294443995</v>
      </c>
      <c r="P70" s="39">
        <v>733662.84667777002</v>
      </c>
      <c r="Q70" s="39">
        <v>149515.68570656999</v>
      </c>
      <c r="R70" s="39">
        <v>112887.78481457397</v>
      </c>
      <c r="S70" s="39">
        <v>296703.51278053998</v>
      </c>
      <c r="T70" s="39">
        <v>140833.10951878541</v>
      </c>
      <c r="U70" s="39">
        <v>156769.61598700372</v>
      </c>
      <c r="V70" s="39">
        <v>772099.87454285019</v>
      </c>
      <c r="W70" s="39">
        <v>433553.75043662108</v>
      </c>
      <c r="X70" s="39">
        <v>185757.73289937997</v>
      </c>
      <c r="Y70" s="39">
        <v>54489.471426759985</v>
      </c>
      <c r="Z70" s="34">
        <f t="shared" si="1"/>
        <v>9185454.9446341526</v>
      </c>
    </row>
    <row r="71" spans="1:26" ht="13.5" customHeight="1" x14ac:dyDescent="0.2">
      <c r="A71" s="71">
        <f t="shared" ref="A71:A89" si="2">A67+1</f>
        <v>2026.1</v>
      </c>
      <c r="B71" s="39">
        <v>123284.32942400001</v>
      </c>
      <c r="C71" s="39">
        <v>483559.34561136999</v>
      </c>
      <c r="D71" s="39">
        <v>42690.595495469999</v>
      </c>
      <c r="E71" s="39">
        <v>216949.59013173581</v>
      </c>
      <c r="F71" s="39">
        <v>15084.089999999998</v>
      </c>
      <c r="G71" s="39">
        <v>44919.644009039999</v>
      </c>
      <c r="H71" s="39">
        <v>62912.486821710001</v>
      </c>
      <c r="I71" s="39">
        <v>44387.240238760009</v>
      </c>
      <c r="J71" s="39">
        <v>47466.096610779998</v>
      </c>
      <c r="K71" s="39">
        <v>14733.81310655</v>
      </c>
      <c r="L71" s="39" t="e">
        <v>#N/A</v>
      </c>
      <c r="M71" s="39">
        <v>15640.697830469999</v>
      </c>
      <c r="N71" s="39">
        <v>137628.82880948554</v>
      </c>
      <c r="O71" s="39">
        <v>94383.646146839397</v>
      </c>
      <c r="P71" s="39">
        <v>184496.17398072997</v>
      </c>
      <c r="Q71" s="39">
        <v>52966.289596913419</v>
      </c>
      <c r="R71" s="39">
        <v>29166.405975679998</v>
      </c>
      <c r="S71" s="39">
        <v>78442.497027760008</v>
      </c>
      <c r="T71" s="39">
        <v>24256.363008257325</v>
      </c>
      <c r="U71" s="39">
        <v>46730.274070467189</v>
      </c>
      <c r="V71" s="39">
        <v>267651.06</v>
      </c>
      <c r="W71" s="39">
        <v>83902.7</v>
      </c>
      <c r="X71" s="39">
        <v>45416.188905529998</v>
      </c>
      <c r="Y71" s="39">
        <v>10505.34568839</v>
      </c>
      <c r="Z71" s="34">
        <f t="shared" si="1"/>
        <v>2167173.7024899386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S10" activePane="bottomRight" state="frozen"/>
      <selection pane="topRight" activeCell="Q54" sqref="Q54"/>
      <selection pane="bottomLeft" activeCell="Q54" sqref="Q54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1665</v>
      </c>
      <c r="C8" s="74" t="s">
        <v>1666</v>
      </c>
      <c r="D8" s="74" t="s">
        <v>1667</v>
      </c>
      <c r="E8" s="74" t="s">
        <v>1668</v>
      </c>
      <c r="F8" s="74" t="s">
        <v>1669</v>
      </c>
      <c r="G8" s="74" t="s">
        <v>1670</v>
      </c>
      <c r="H8" s="74" t="s">
        <v>1671</v>
      </c>
      <c r="I8" s="74" t="s">
        <v>1672</v>
      </c>
      <c r="J8" s="74" t="s">
        <v>1673</v>
      </c>
      <c r="K8" s="74" t="s">
        <v>1674</v>
      </c>
      <c r="L8" s="74" t="s">
        <v>1675</v>
      </c>
      <c r="M8" s="74" t="s">
        <v>1676</v>
      </c>
      <c r="N8" s="74" t="s">
        <v>1677</v>
      </c>
      <c r="O8" s="74" t="s">
        <v>1678</v>
      </c>
      <c r="P8" s="74" t="s">
        <v>1679</v>
      </c>
      <c r="Q8" s="74" t="s">
        <v>1680</v>
      </c>
      <c r="R8" s="74" t="s">
        <v>1681</v>
      </c>
      <c r="S8" s="74" t="s">
        <v>1682</v>
      </c>
      <c r="T8" s="74" t="s">
        <v>1683</v>
      </c>
      <c r="U8" s="74" t="s">
        <v>1684</v>
      </c>
      <c r="V8" s="74" t="s">
        <v>1685</v>
      </c>
      <c r="W8" s="74" t="s">
        <v>1686</v>
      </c>
      <c r="X8" s="74" t="s">
        <v>1687</v>
      </c>
      <c r="Y8" s="74" t="s">
        <v>1688</v>
      </c>
      <c r="Z8" s="75" t="s">
        <v>1689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4">
        <f t="shared" si="1"/>
        <v>2486620.7543681068</v>
      </c>
    </row>
    <row r="71" spans="1:26" ht="13.5" customHeight="1" x14ac:dyDescent="0.2">
      <c r="A71" s="71">
        <f t="shared" ref="A71:A89" si="2">A67+1</f>
        <v>2026.1</v>
      </c>
      <c r="B71" s="39">
        <v>6190.3299956267665</v>
      </c>
      <c r="C71" s="39">
        <v>547424.82508224121</v>
      </c>
      <c r="D71" s="39">
        <v>3101.6927664924378</v>
      </c>
      <c r="E71" s="39">
        <v>34283.056040642208</v>
      </c>
      <c r="F71" s="39">
        <v>982.67780010414674</v>
      </c>
      <c r="G71" s="39">
        <v>43681.483775945868</v>
      </c>
      <c r="H71" s="39">
        <v>27073.793143813178</v>
      </c>
      <c r="I71" s="39">
        <v>49827.490198351632</v>
      </c>
      <c r="J71" s="39">
        <v>259.86565060999999</v>
      </c>
      <c r="K71" s="39">
        <v>16124.647233288575</v>
      </c>
      <c r="L71" s="39" t="e">
        <v>#N/A</v>
      </c>
      <c r="M71" s="39">
        <v>3098.9700369999996</v>
      </c>
      <c r="N71" s="39">
        <v>40361.130000000005</v>
      </c>
      <c r="O71" s="39">
        <v>682.06</v>
      </c>
      <c r="P71" s="39">
        <v>13446.304117099531</v>
      </c>
      <c r="Q71" s="39">
        <v>20097.239999999998</v>
      </c>
      <c r="R71" s="39">
        <v>12790.222502306509</v>
      </c>
      <c r="S71" s="39">
        <v>5733.0350600810871</v>
      </c>
      <c r="T71" s="39">
        <v>0</v>
      </c>
      <c r="U71" s="39">
        <v>5345.7265248952908</v>
      </c>
      <c r="V71" s="39">
        <v>10035.299999999999</v>
      </c>
      <c r="W71" s="39">
        <v>330.70415892732763</v>
      </c>
      <c r="X71" s="39">
        <v>22004.072317554695</v>
      </c>
      <c r="Y71" s="39">
        <v>1661.3246541486185</v>
      </c>
      <c r="Z71" s="34">
        <f t="shared" si="1"/>
        <v>864535.95105912921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AA13191-BFB3-44B8-BC5F-8CD4D1F3E5DF}"/>
</file>

<file path=customXml/itemProps2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2026-09-08T13:10:15Z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