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Administrador\Desktop\"/>
    </mc:Choice>
  </mc:AlternateContent>
  <xr:revisionPtr revIDLastSave="0" documentId="13_ncr:1_{B8237EDB-F3FB-451F-AE0D-50F164E6A01C}" xr6:coauthVersionLast="47" xr6:coauthVersionMax="47" xr10:uidLastSave="{00000000-0000-0000-0000-000000000000}"/>
  <bookViews>
    <workbookView xWindow="-120" yWindow="-120" windowWidth="24240" windowHeight="13140" firstSheet="1" activeTab="4" xr2:uid="{6873307E-6458-418A-9E0E-9012BDF13447}"/>
  </bookViews>
  <sheets>
    <sheet name="tabla_corregida" sheetId="4" state="hidden" r:id="rId1"/>
    <sheet name="Pivots" sheetId="8" r:id="rId2"/>
    <sheet name="DB" sheetId="10" r:id="rId3"/>
    <sheet name="Symbols" sheetId="9" state="hidden" r:id="rId4"/>
    <sheet name="DB (2)" sheetId="11" r:id="rId5"/>
    <sheet name="tabla_corregida 2" sheetId="5" state="hidden" r:id="rId6"/>
    <sheet name="Table_1" sheetId="2" state="hidden" r:id="rId7"/>
    <sheet name="Agent idc" sheetId="6" state="hidden" r:id="rId8"/>
    <sheet name="Team Leaders" sheetId="3" state="hidden" r:id="rId9"/>
    <sheet name="Team_Leaders_id" sheetId="7" state="hidden" r:id="rId10"/>
  </sheets>
  <definedNames>
    <definedName name="_xlcn.WorksheetConnection_call.xlsxAgent1" hidden="1">Agent[]</definedName>
    <definedName name="ExternalData_2" localSheetId="7" hidden="1">'Agent idc'!$A$1:$B$38</definedName>
    <definedName name="ExternalData_2" localSheetId="9" hidden="1">Team_Leaders_id!$A$1:$B$8</definedName>
    <definedName name="ExternalData_3" localSheetId="5" hidden="1">'tabla_corregida 2'!$A$1:$R$1316</definedName>
    <definedName name="Slicer_MONTH_NAME">#N/A</definedName>
    <definedName name="Slicer_TEAM_LEAD_NAME">#N/A</definedName>
  </definedNames>
  <calcPr calcId="191029"/>
  <pivotCaches>
    <pivotCache cacheId="370" r:id="rId11"/>
    <pivotCache cacheId="371" r:id="rId12"/>
    <pivotCache cacheId="372" r:id="rId13"/>
    <pivotCache cacheId="373" r:id="rId14"/>
    <pivotCache cacheId="374" r:id="rId15"/>
    <pivotCache cacheId="375" r:id="rId16"/>
    <pivotCache cacheId="446" r:id="rId17"/>
    <pivotCache cacheId="449" r:id="rId18"/>
    <pivotCache cacheId="461" r:id="rId19"/>
  </pivotCaches>
  <extLst>
    <ext xmlns:x14="http://schemas.microsoft.com/office/spreadsheetml/2009/9/main" uri="{876F7934-8845-4945-9796-88D515C7AA90}">
      <x14:pivotCaches>
        <pivotCache cacheId="404" r:id="rId20"/>
      </x14:pivotCaches>
    </ext>
    <ext xmlns:x14="http://schemas.microsoft.com/office/spreadsheetml/2009/9/main" uri="{BBE1A952-AA13-448e-AADC-164F8A28A991}">
      <x14:slicerCaches>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a_corregida 2_f46a446a-4c26-44dc-a09c-bc1efa5d4694" name="tabla_corregida 2" connection="Query - tabla_corregida 2"/>
          <x15:modelTable id="Agent idc_b9061337-88c5-48c6-a1cc-cf5151ee51c9" name="Agent idc" connection="Query - Agent idc"/>
          <x15:modelTable id="Team_Leaders_id_1c2a941d-8460-4ad0-aa87-00308d403f86" name="Team_Leaders_id" connection="Query - Team_Leaders_id"/>
          <x15:modelTable id="Agent" name="Agent" connection="WorksheetConnection_call.xlsx!Agent"/>
        </x15:modelTables>
        <x15:modelRelationships>
          <x15:modelRelationship fromTable="tabla_corregida 2" fromColumn="AGENT_ID" toTable="Agent idc" toColumn="AGENT_ID"/>
          <x15:modelRelationship fromTable="tabla_corregida 2" fromColumn="TEAM_LEAD_ID" toTable="Team_Leaders_id" toColumn="TEAM_LEAD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0" i="11" l="1"/>
  <c r="D30" i="11"/>
  <c r="E30" i="11"/>
  <c r="C28" i="11"/>
  <c r="D28" i="11"/>
  <c r="E28" i="11"/>
  <c r="C29" i="11"/>
  <c r="D29" i="11"/>
  <c r="E29" i="11"/>
  <c r="C20" i="11"/>
  <c r="D20" i="11"/>
  <c r="E20" i="11"/>
  <c r="C21" i="11"/>
  <c r="D21" i="11"/>
  <c r="E21" i="11"/>
  <c r="C22" i="11"/>
  <c r="D22" i="11"/>
  <c r="E22" i="11"/>
  <c r="C23" i="11"/>
  <c r="D23" i="11"/>
  <c r="E23" i="11"/>
  <c r="C24" i="11"/>
  <c r="D24" i="11"/>
  <c r="E24" i="11"/>
  <c r="C25" i="11"/>
  <c r="D25" i="11"/>
  <c r="E25" i="11"/>
  <c r="C26" i="11"/>
  <c r="D26" i="11"/>
  <c r="E26" i="11"/>
  <c r="C27" i="11"/>
  <c r="D27" i="11"/>
  <c r="E27" i="11"/>
  <c r="E19" i="11"/>
  <c r="D19" i="11"/>
  <c r="C19" i="11"/>
  <c r="C61" i="10"/>
  <c r="D61" i="10"/>
  <c r="E61" i="10"/>
  <c r="F61" i="10"/>
  <c r="G61" i="10"/>
  <c r="H61" i="10"/>
  <c r="I61" i="10"/>
  <c r="J61" i="10"/>
  <c r="K61" i="10"/>
  <c r="C62" i="10"/>
  <c r="D62" i="10"/>
  <c r="E62" i="10"/>
  <c r="F62" i="10"/>
  <c r="G62" i="10"/>
  <c r="H62" i="10"/>
  <c r="I62" i="10"/>
  <c r="J62" i="10"/>
  <c r="K62" i="10"/>
  <c r="C63" i="10"/>
  <c r="D63" i="10"/>
  <c r="E63" i="10"/>
  <c r="F63" i="10"/>
  <c r="G63" i="10"/>
  <c r="H63" i="10"/>
  <c r="I63" i="10"/>
  <c r="J63" i="10"/>
  <c r="K63" i="10"/>
  <c r="C64" i="10"/>
  <c r="D64" i="10"/>
  <c r="E64" i="10"/>
  <c r="F64" i="10"/>
  <c r="G64" i="10"/>
  <c r="H64" i="10"/>
  <c r="I64" i="10"/>
  <c r="J64" i="10"/>
  <c r="K64" i="10"/>
  <c r="C65" i="10"/>
  <c r="D65" i="10"/>
  <c r="E65" i="10"/>
  <c r="F65" i="10"/>
  <c r="G65" i="10"/>
  <c r="H65" i="10"/>
  <c r="I65" i="10"/>
  <c r="J65" i="10"/>
  <c r="K65" i="10"/>
  <c r="C66" i="10"/>
  <c r="D66" i="10"/>
  <c r="E66" i="10"/>
  <c r="F66" i="10"/>
  <c r="G66" i="10"/>
  <c r="H66" i="10"/>
  <c r="I66" i="10"/>
  <c r="J66" i="10"/>
  <c r="K66" i="10"/>
  <c r="C67" i="10"/>
  <c r="D67" i="10"/>
  <c r="E67" i="10"/>
  <c r="F67" i="10"/>
  <c r="G67" i="10"/>
  <c r="H67" i="10"/>
  <c r="I67" i="10"/>
  <c r="J67" i="10"/>
  <c r="K67" i="10"/>
  <c r="D60" i="10"/>
  <c r="E60" i="10"/>
  <c r="F60" i="10"/>
  <c r="G60" i="10"/>
  <c r="H60" i="10"/>
  <c r="I60" i="10"/>
  <c r="J60" i="10"/>
  <c r="K60" i="10"/>
  <c r="C60" i="10"/>
  <c r="C19" i="10"/>
  <c r="D19" i="10"/>
  <c r="E19" i="10"/>
  <c r="F19" i="10"/>
  <c r="G19" i="10"/>
  <c r="H19" i="10"/>
  <c r="I19" i="10"/>
  <c r="J19" i="10"/>
  <c r="K19" i="10"/>
  <c r="C20" i="10"/>
  <c r="D20" i="10"/>
  <c r="E20" i="10"/>
  <c r="F20" i="10"/>
  <c r="G20" i="10"/>
  <c r="H20" i="10"/>
  <c r="I20" i="10"/>
  <c r="J20" i="10"/>
  <c r="K20" i="10"/>
  <c r="C21" i="10"/>
  <c r="D21" i="10"/>
  <c r="E21" i="10"/>
  <c r="F21" i="10"/>
  <c r="G21" i="10"/>
  <c r="H21" i="10"/>
  <c r="I21" i="10"/>
  <c r="J21" i="10"/>
  <c r="K21" i="10"/>
  <c r="C22" i="10"/>
  <c r="D22" i="10"/>
  <c r="E22" i="10"/>
  <c r="F22" i="10"/>
  <c r="G22" i="10"/>
  <c r="H22" i="10"/>
  <c r="I22" i="10"/>
  <c r="J22" i="10"/>
  <c r="K22" i="10"/>
  <c r="C23" i="10"/>
  <c r="D23" i="10"/>
  <c r="E23" i="10"/>
  <c r="F23" i="10"/>
  <c r="G23" i="10"/>
  <c r="H23" i="10"/>
  <c r="I23" i="10"/>
  <c r="J23" i="10"/>
  <c r="K23" i="10"/>
  <c r="C24" i="10"/>
  <c r="D24" i="10"/>
  <c r="E24" i="10"/>
  <c r="F24" i="10"/>
  <c r="G24" i="10"/>
  <c r="H24" i="10"/>
  <c r="I24" i="10"/>
  <c r="J24" i="10"/>
  <c r="K24" i="10"/>
  <c r="C25" i="10"/>
  <c r="D25" i="10"/>
  <c r="E25" i="10"/>
  <c r="F25" i="10"/>
  <c r="G25" i="10"/>
  <c r="H25" i="10"/>
  <c r="I25" i="10"/>
  <c r="J25" i="10"/>
  <c r="K25" i="10"/>
  <c r="C26" i="10"/>
  <c r="D26" i="10"/>
  <c r="E26" i="10"/>
  <c r="F26" i="10"/>
  <c r="G26" i="10"/>
  <c r="H26" i="10"/>
  <c r="I26" i="10"/>
  <c r="J26" i="10"/>
  <c r="K26" i="10"/>
  <c r="C27" i="10"/>
  <c r="D27" i="10"/>
  <c r="E27" i="10"/>
  <c r="F27" i="10"/>
  <c r="G27" i="10"/>
  <c r="H27" i="10"/>
  <c r="I27" i="10"/>
  <c r="J27" i="10"/>
  <c r="K27" i="10"/>
  <c r="C28" i="10"/>
  <c r="D28" i="10"/>
  <c r="E28" i="10"/>
  <c r="F28" i="10"/>
  <c r="G28" i="10"/>
  <c r="H28" i="10"/>
  <c r="I28" i="10"/>
  <c r="J28" i="10"/>
  <c r="K28" i="10"/>
  <c r="C29" i="10"/>
  <c r="D29" i="10"/>
  <c r="E29" i="10"/>
  <c r="F29" i="10"/>
  <c r="G29" i="10"/>
  <c r="H29" i="10"/>
  <c r="I29" i="10"/>
  <c r="J29" i="10"/>
  <c r="K29" i="10"/>
  <c r="C30" i="10"/>
  <c r="D30" i="10"/>
  <c r="E30" i="10"/>
  <c r="F30" i="10"/>
  <c r="G30" i="10"/>
  <c r="H30" i="10"/>
  <c r="I30" i="10"/>
  <c r="J30" i="10"/>
  <c r="K30" i="10"/>
  <c r="C31" i="10"/>
  <c r="D31" i="10"/>
  <c r="E31" i="10"/>
  <c r="F31" i="10"/>
  <c r="G31" i="10"/>
  <c r="H31" i="10"/>
  <c r="I31" i="10"/>
  <c r="J31" i="10"/>
  <c r="K31" i="10"/>
  <c r="C32" i="10"/>
  <c r="D32" i="10"/>
  <c r="E32" i="10"/>
  <c r="F32" i="10"/>
  <c r="G32" i="10"/>
  <c r="H32" i="10"/>
  <c r="I32" i="10"/>
  <c r="J32" i="10"/>
  <c r="K32" i="10"/>
  <c r="C33" i="10"/>
  <c r="D33" i="10"/>
  <c r="E33" i="10"/>
  <c r="F33" i="10"/>
  <c r="G33" i="10"/>
  <c r="H33" i="10"/>
  <c r="I33" i="10"/>
  <c r="J33" i="10"/>
  <c r="K33" i="10"/>
  <c r="C34" i="10"/>
  <c r="D34" i="10"/>
  <c r="E34" i="10"/>
  <c r="F34" i="10"/>
  <c r="G34" i="10"/>
  <c r="H34" i="10"/>
  <c r="I34" i="10"/>
  <c r="J34" i="10"/>
  <c r="K34" i="10"/>
  <c r="C35" i="10"/>
  <c r="D35" i="10"/>
  <c r="E35" i="10"/>
  <c r="F35" i="10"/>
  <c r="G35" i="10"/>
  <c r="H35" i="10"/>
  <c r="I35" i="10"/>
  <c r="J35" i="10"/>
  <c r="K35" i="10"/>
  <c r="C36" i="10"/>
  <c r="D36" i="10"/>
  <c r="E36" i="10"/>
  <c r="F36" i="10"/>
  <c r="G36" i="10"/>
  <c r="H36" i="10"/>
  <c r="I36" i="10"/>
  <c r="J36" i="10"/>
  <c r="K36" i="10"/>
  <c r="C37" i="10"/>
  <c r="D37" i="10"/>
  <c r="E37" i="10"/>
  <c r="F37" i="10"/>
  <c r="G37" i="10"/>
  <c r="H37" i="10"/>
  <c r="I37" i="10"/>
  <c r="J37" i="10"/>
  <c r="K37" i="10"/>
  <c r="C38" i="10"/>
  <c r="D38" i="10"/>
  <c r="E38" i="10"/>
  <c r="F38" i="10"/>
  <c r="G38" i="10"/>
  <c r="H38" i="10"/>
  <c r="I38" i="10"/>
  <c r="J38" i="10"/>
  <c r="K38" i="10"/>
  <c r="C39" i="10"/>
  <c r="D39" i="10"/>
  <c r="E39" i="10"/>
  <c r="F39" i="10"/>
  <c r="G39" i="10"/>
  <c r="H39" i="10"/>
  <c r="I39" i="10"/>
  <c r="J39" i="10"/>
  <c r="K39" i="10"/>
  <c r="C40" i="10"/>
  <c r="D40" i="10"/>
  <c r="E40" i="10"/>
  <c r="F40" i="10"/>
  <c r="G40" i="10"/>
  <c r="H40" i="10"/>
  <c r="I40" i="10"/>
  <c r="J40" i="10"/>
  <c r="K40" i="10"/>
  <c r="C41" i="10"/>
  <c r="D41" i="10"/>
  <c r="E41" i="10"/>
  <c r="F41" i="10"/>
  <c r="G41" i="10"/>
  <c r="H41" i="10"/>
  <c r="I41" i="10"/>
  <c r="J41" i="10"/>
  <c r="K41" i="10"/>
  <c r="C42" i="10"/>
  <c r="D42" i="10"/>
  <c r="E42" i="10"/>
  <c r="F42" i="10"/>
  <c r="G42" i="10"/>
  <c r="H42" i="10"/>
  <c r="I42" i="10"/>
  <c r="J42" i="10"/>
  <c r="K42" i="10"/>
  <c r="C43" i="10"/>
  <c r="D43" i="10"/>
  <c r="E43" i="10"/>
  <c r="F43" i="10"/>
  <c r="G43" i="10"/>
  <c r="H43" i="10"/>
  <c r="I43" i="10"/>
  <c r="J43" i="10"/>
  <c r="K43" i="10"/>
  <c r="C44" i="10"/>
  <c r="D44" i="10"/>
  <c r="E44" i="10"/>
  <c r="F44" i="10"/>
  <c r="G44" i="10"/>
  <c r="H44" i="10"/>
  <c r="I44" i="10"/>
  <c r="J44" i="10"/>
  <c r="K44" i="10"/>
  <c r="C45" i="10"/>
  <c r="D45" i="10"/>
  <c r="E45" i="10"/>
  <c r="F45" i="10"/>
  <c r="G45" i="10"/>
  <c r="H45" i="10"/>
  <c r="I45" i="10"/>
  <c r="J45" i="10"/>
  <c r="K45" i="10"/>
  <c r="C46" i="10"/>
  <c r="D46" i="10"/>
  <c r="E46" i="10"/>
  <c r="F46" i="10"/>
  <c r="G46" i="10"/>
  <c r="H46" i="10"/>
  <c r="I46" i="10"/>
  <c r="J46" i="10"/>
  <c r="K46" i="10"/>
  <c r="C47" i="10"/>
  <c r="D47" i="10"/>
  <c r="E47" i="10"/>
  <c r="F47" i="10"/>
  <c r="G47" i="10"/>
  <c r="H47" i="10"/>
  <c r="I47" i="10"/>
  <c r="J47" i="10"/>
  <c r="K47" i="10"/>
  <c r="C48" i="10"/>
  <c r="D48" i="10"/>
  <c r="E48" i="10"/>
  <c r="F48" i="10"/>
  <c r="G48" i="10"/>
  <c r="H48" i="10"/>
  <c r="I48" i="10"/>
  <c r="J48" i="10"/>
  <c r="K48" i="10"/>
  <c r="C49" i="10"/>
  <c r="D49" i="10"/>
  <c r="E49" i="10"/>
  <c r="F49" i="10"/>
  <c r="G49" i="10"/>
  <c r="H49" i="10"/>
  <c r="I49" i="10"/>
  <c r="J49" i="10"/>
  <c r="K49" i="10"/>
  <c r="C50" i="10"/>
  <c r="D50" i="10"/>
  <c r="E50" i="10"/>
  <c r="F50" i="10"/>
  <c r="G50" i="10"/>
  <c r="H50" i="10"/>
  <c r="I50" i="10"/>
  <c r="J50" i="10"/>
  <c r="K50" i="10"/>
  <c r="C51" i="10"/>
  <c r="D51" i="10"/>
  <c r="E51" i="10"/>
  <c r="F51" i="10"/>
  <c r="G51" i="10"/>
  <c r="H51" i="10"/>
  <c r="I51" i="10"/>
  <c r="J51" i="10"/>
  <c r="K51" i="10"/>
  <c r="C52" i="10"/>
  <c r="D52" i="10"/>
  <c r="E52" i="10"/>
  <c r="F52" i="10"/>
  <c r="G52" i="10"/>
  <c r="H52" i="10"/>
  <c r="I52" i="10"/>
  <c r="J52" i="10"/>
  <c r="K52" i="10"/>
  <c r="C53" i="10"/>
  <c r="D53" i="10"/>
  <c r="E53" i="10"/>
  <c r="F53" i="10"/>
  <c r="G53" i="10"/>
  <c r="H53" i="10"/>
  <c r="I53" i="10"/>
  <c r="J53" i="10"/>
  <c r="K53" i="10"/>
  <c r="C54" i="10"/>
  <c r="D54" i="10"/>
  <c r="E54" i="10"/>
  <c r="F54" i="10"/>
  <c r="G54" i="10"/>
  <c r="H54" i="10"/>
  <c r="I54" i="10"/>
  <c r="J54" i="10"/>
  <c r="K54" i="10"/>
  <c r="C55" i="10"/>
  <c r="D55" i="10"/>
  <c r="E55" i="10"/>
  <c r="F55" i="10"/>
  <c r="G55" i="10"/>
  <c r="H55" i="10"/>
  <c r="I55" i="10"/>
  <c r="J55" i="10"/>
  <c r="K55" i="10"/>
  <c r="C56" i="10"/>
  <c r="D56" i="10"/>
  <c r="E56" i="10"/>
  <c r="F56" i="10"/>
  <c r="G56" i="10"/>
  <c r="H56" i="10"/>
  <c r="I56" i="10"/>
  <c r="J56" i="10"/>
  <c r="K56" i="10"/>
  <c r="D18" i="10"/>
  <c r="E18" i="10"/>
  <c r="F18" i="10"/>
  <c r="G18" i="10"/>
  <c r="H18" i="10"/>
  <c r="I18" i="10"/>
  <c r="J18" i="10"/>
  <c r="K18" i="10"/>
  <c r="C18" i="10"/>
  <c r="A1" i="8"/>
  <c r="J7" i="10" s="1"/>
  <c r="O2" i="11"/>
  <c r="H2" i="11"/>
  <c r="I1" i="11"/>
  <c r="G2" i="11"/>
  <c r="H1" i="11"/>
  <c r="K1" i="11"/>
  <c r="G1" i="11"/>
  <c r="I2" i="11"/>
  <c r="J1" i="11"/>
  <c r="K2" i="11"/>
  <c r="J2" i="11"/>
  <c r="O2" i="10"/>
  <c r="K2" i="10"/>
  <c r="J2" i="10"/>
  <c r="I2" i="10"/>
  <c r="H2" i="10"/>
  <c r="G2" i="10"/>
  <c r="K1" i="10"/>
  <c r="J1" i="10"/>
  <c r="G1" i="10"/>
  <c r="I1" i="10"/>
  <c r="H1" i="10"/>
  <c r="J7"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5BFE4BC-1E50-470F-9BA1-0A93246F1FBD}" keepAlive="1" name="ModelConnection_ExternalData_21" description="Data Model" type="5" refreshedVersion="8" minRefreshableVersion="5" saveData="1">
    <dbPr connection="Data Model Connection" command="Agent idc" commandType="3"/>
    <extLst>
      <ext xmlns:x15="http://schemas.microsoft.com/office/spreadsheetml/2010/11/main" uri="{DE250136-89BD-433C-8126-D09CA5730AF9}">
        <x15:connection id="" model="1"/>
      </ext>
    </extLst>
  </connection>
  <connection id="2" xr16:uid="{1CE54D3F-521F-46C1-895B-FB035320D5A6}" keepAlive="1" name="ModelConnection_ExternalData_22" description="Data Model" type="5" refreshedVersion="8" minRefreshableVersion="5" saveData="1">
    <dbPr connection="Data Model Connection" command="Team_Leaders_id" commandType="3"/>
    <extLst>
      <ext xmlns:x15="http://schemas.microsoft.com/office/spreadsheetml/2010/11/main" uri="{DE250136-89BD-433C-8126-D09CA5730AF9}">
        <x15:connection id="" model="1"/>
      </ext>
    </extLst>
  </connection>
  <connection id="3" xr16:uid="{AF9A4ABB-01B4-48CC-A49F-8AE0F769CA38}" keepAlive="1" name="ModelConnection_ExternalData_3" description="Data Model" type="5" refreshedVersion="8" minRefreshableVersion="5" saveData="1">
    <dbPr connection="Data Model Connection" command="tabla_corregida 2" commandType="3"/>
    <extLst>
      <ext xmlns:x15="http://schemas.microsoft.com/office/spreadsheetml/2010/11/main" uri="{DE250136-89BD-433C-8126-D09CA5730AF9}">
        <x15:connection id="" model="1"/>
      </ext>
    </extLst>
  </connection>
  <connection id="4" xr16:uid="{031A3DD6-9BC3-4FAB-A075-B7672FF24CEA}" name="Query - Agent idc" description="Connection to the 'Agent idc' query in the workbook." type="100" refreshedVersion="8" minRefreshableVersion="5">
    <extLst>
      <ext xmlns:x15="http://schemas.microsoft.com/office/spreadsheetml/2010/11/main" uri="{DE250136-89BD-433C-8126-D09CA5730AF9}">
        <x15:connection id="656ee9d4-bda6-474b-99a2-a1e954e341b0">
          <x15:oledbPr connection="Provider=Microsoft.Mashup.OleDb.1;Data Source=$Workbook$;Location=&quot;Agent idc&quot;;Extended Properties=&quot;&quot;">
            <x15:dbTables>
              <x15:dbTable name="Agent idc"/>
            </x15:dbTables>
          </x15:oledbPr>
        </x15:connection>
      </ext>
    </extLst>
  </connection>
  <connection id="5" xr16:uid="{EDBBE8F3-43C9-4AC3-8F1B-64CC66080D57}" name="Query - tabla_corregida 2" description="Connection to the 'tabla_corregida 2' query in the workbook." type="100" refreshedVersion="8" minRefreshableVersion="5">
    <extLst>
      <ext xmlns:x15="http://schemas.microsoft.com/office/spreadsheetml/2010/11/main" uri="{DE250136-89BD-433C-8126-D09CA5730AF9}">
        <x15:connection id="7e3daf3c-4495-4ad7-b163-27406bc9a62a"/>
      </ext>
    </extLst>
  </connection>
  <connection id="6" xr16:uid="{3AAB9A79-7F31-4634-A12E-A82169DD8B88}" name="Query - Team_Leaders_id" description="Connection to the 'Team_Leaders_id' query in the workbook." type="100" refreshedVersion="8" minRefreshableVersion="5">
    <extLst>
      <ext xmlns:x15="http://schemas.microsoft.com/office/spreadsheetml/2010/11/main" uri="{DE250136-89BD-433C-8126-D09CA5730AF9}">
        <x15:connection id="106a8b2e-d890-48db-92e8-98d106b3c5ec">
          <x15:oledbPr connection="Provider=Microsoft.Mashup.OleDb.1;Data Source=$Workbook$;Location=Team_Leaders_id;Extended Properties=&quot;&quot;">
            <x15:dbTables>
              <x15:dbTable name="Team_Leaders_id"/>
            </x15:dbTables>
          </x15:oledbPr>
        </x15:connection>
      </ext>
    </extLst>
  </connection>
  <connection id="7" xr16:uid="{F222A61A-FAFF-40B3-9D14-6F2AD7D4B54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8" xr16:uid="{F4A4D1C9-DFFF-47E7-8A8E-5518B8006693}" name="WorksheetConnection_call.xlsx!Agent" type="102" refreshedVersion="8" minRefreshableVersion="5">
    <extLst>
      <ext xmlns:x15="http://schemas.microsoft.com/office/spreadsheetml/2010/11/main" uri="{DE250136-89BD-433C-8126-D09CA5730AF9}">
        <x15:connection id="Agent">
          <x15:rangePr sourceName="_xlcn.WorksheetConnection_call.xlsxAgent1"/>
        </x15:connection>
      </ext>
    </extLst>
  </connection>
</connections>
</file>

<file path=xl/sharedStrings.xml><?xml version="1.0" encoding="utf-8"?>
<sst xmlns="http://schemas.openxmlformats.org/spreadsheetml/2006/main" count="4169" uniqueCount="92">
  <si>
    <t>AGENT_ID</t>
  </si>
  <si>
    <t>AGENT_NAME</t>
  </si>
  <si>
    <t>Corina Hernandez</t>
  </si>
  <si>
    <t>Beatriz Beltran</t>
  </si>
  <si>
    <t>Frances Imhoff</t>
  </si>
  <si>
    <t>Ashton Marshall (Jake)</t>
  </si>
  <si>
    <t>Jasmin (Jazzy) Coreas</t>
  </si>
  <si>
    <t>Joyce Stewart</t>
  </si>
  <si>
    <t>Jaime Gonzalez Torres</t>
  </si>
  <si>
    <t>Anaelini Fine</t>
  </si>
  <si>
    <t>Tiffany Smith</t>
  </si>
  <si>
    <t>Aaron "Gray" Lukenbach</t>
  </si>
  <si>
    <t>Thomas Heart</t>
  </si>
  <si>
    <t>Joanna Katsos</t>
  </si>
  <si>
    <t>Kirsten Johnson</t>
  </si>
  <si>
    <t>Musie Vahe</t>
  </si>
  <si>
    <t>Candyce Christensen</t>
  </si>
  <si>
    <t>Jennifer Christensen</t>
  </si>
  <si>
    <t>Alysha Roach</t>
  </si>
  <si>
    <t>Kristy Pham</t>
  </si>
  <si>
    <t>Erin Mackay</t>
  </si>
  <si>
    <t>Nicholas Groves</t>
  </si>
  <si>
    <t>Alexander Vasquez</t>
  </si>
  <si>
    <t>Samantha Guardado</t>
  </si>
  <si>
    <t>Sara Davis</t>
  </si>
  <si>
    <t>Rachael (Ruby) Steer</t>
  </si>
  <si>
    <t>Korie (Cameron) Nielsen</t>
  </si>
  <si>
    <t>Breanna Miller</t>
  </si>
  <si>
    <t>Kaylen "Kay" Vashaw</t>
  </si>
  <si>
    <t>Rebekah Varela</t>
  </si>
  <si>
    <t>Paola (Nicole) Rodriguez Ortega</t>
  </si>
  <si>
    <t>Mike Clifford</t>
  </si>
  <si>
    <t>Johannah Bonilla</t>
  </si>
  <si>
    <t>Amarilis Lobos</t>
  </si>
  <si>
    <t>Kaylie Winward (Alex)</t>
  </si>
  <si>
    <t>Andrew Prigga</t>
  </si>
  <si>
    <t>Emmanuel Garcia-Gonzalez</t>
  </si>
  <si>
    <t>Almadean Aiono</t>
  </si>
  <si>
    <t>Neimai Uesi</t>
  </si>
  <si>
    <t>YR_MO</t>
  </si>
  <si>
    <t>CALL_DATE</t>
  </si>
  <si>
    <t>TEAM_LEAD_ID</t>
  </si>
  <si>
    <t>CALL_CENTER</t>
  </si>
  <si>
    <t>CALLS</t>
  </si>
  <si>
    <t>HANDLE_TIME</t>
  </si>
  <si>
    <t>CALL_REGEN</t>
  </si>
  <si>
    <t>CALLS_WITH_OFFER</t>
  </si>
  <si>
    <t>CALLS_WITH_ACCEPT</t>
  </si>
  <si>
    <t>CALLS_OFFER_APPLIED</t>
  </si>
  <si>
    <t>TRANSFERS</t>
  </si>
  <si>
    <t>AHT_MULTI</t>
  </si>
  <si>
    <t>CALL_REGEN_MULTI</t>
  </si>
  <si>
    <t>TRANSFERS_MULTI</t>
  </si>
  <si>
    <t>APPLIED_PER_CALL_MULTI</t>
  </si>
  <si>
    <t>BREAKAGE_MULTI</t>
  </si>
  <si>
    <t>Williamburg</t>
  </si>
  <si>
    <t>TEAM_LEAD_NAME</t>
  </si>
  <si>
    <t>Dallas Milewski</t>
  </si>
  <si>
    <t>Victoria Varela</t>
  </si>
  <si>
    <t>Chris Monroe</t>
  </si>
  <si>
    <t>Matthew Shakes</t>
  </si>
  <si>
    <t>Kim Searle</t>
  </si>
  <si>
    <t>Tanner Thomas</t>
  </si>
  <si>
    <t>Kaylene Wilson</t>
  </si>
  <si>
    <t>Total Records</t>
  </si>
  <si>
    <t>Total calls</t>
  </si>
  <si>
    <t>Total Avg Handle Time</t>
  </si>
  <si>
    <t>Avg Hnadle Time</t>
  </si>
  <si>
    <t>Total Transfer</t>
  </si>
  <si>
    <t>% total transfer</t>
  </si>
  <si>
    <t>call with a offer</t>
  </si>
  <si>
    <t>% call with offer</t>
  </si>
  <si>
    <t>Accepts calls</t>
  </si>
  <si>
    <t>%accept call</t>
  </si>
  <si>
    <t>Applied call</t>
  </si>
  <si>
    <t>applied accepted</t>
  </si>
  <si>
    <t>%Breakage</t>
  </si>
  <si>
    <t>total call with offer</t>
  </si>
  <si>
    <t>% total calls with offer</t>
  </si>
  <si>
    <t>total call back</t>
  </si>
  <si>
    <t>%Call back within 2 days</t>
  </si>
  <si>
    <t>total agents</t>
  </si>
  <si>
    <t>(blank)</t>
  </si>
  <si>
    <t>AHT</t>
  </si>
  <si>
    <t>%Call back IN 2 days</t>
  </si>
  <si>
    <t>TEAM LEAD AGENT</t>
  </si>
  <si>
    <t>MONTH NAME</t>
  </si>
  <si>
    <t>Month-6</t>
  </si>
  <si>
    <t>Month-</t>
  </si>
  <si>
    <t>Month name</t>
  </si>
  <si>
    <t>Metrics</t>
  </si>
  <si>
    <t>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</si>
</sst>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7" formatCode="[$-F800]dddd\,\ mmmm\ dd\,\ yyyy"/>
    <numFmt numFmtId="169" formatCode="0.0\ %;\-0.0\ %;0.0\ %"/>
    <numFmt numFmtId="170" formatCode="0.00\ %;\-0.00\ %;0.00\ %"/>
    <numFmt numFmtId="171" formatCode="0\ %;\-0\ %;0\ %"/>
    <numFmt numFmtId="176" formatCode="0.0%"/>
  </numFmts>
  <fonts count="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1"/>
      <color theme="2" tint="-0.749992370372631"/>
      <name val="Calibri"/>
      <family val="2"/>
      <scheme val="minor"/>
    </font>
    <font>
      <b/>
      <sz val="14"/>
      <color theme="0"/>
      <name val="Calibri"/>
      <family val="2"/>
      <scheme val="minor"/>
    </font>
    <font>
      <sz val="11"/>
      <name val="Calibri"/>
      <family val="2"/>
      <scheme val="minor"/>
    </font>
  </fonts>
  <fills count="7">
    <fill>
      <patternFill patternType="none"/>
    </fill>
    <fill>
      <patternFill patternType="gray125"/>
    </fill>
    <fill>
      <patternFill patternType="solid">
        <fgColor theme="1"/>
        <bgColor indexed="64"/>
      </patternFill>
    </fill>
    <fill>
      <patternFill patternType="solid">
        <fgColor theme="0" tint="-0.14999847407452621"/>
        <bgColor indexed="64"/>
      </patternFill>
    </fill>
    <fill>
      <patternFill patternType="solid">
        <fgColor rgb="FFFF3300"/>
        <bgColor indexed="64"/>
      </patternFill>
    </fill>
    <fill>
      <patternFill patternType="solid">
        <fgColor theme="0"/>
        <bgColor indexed="64"/>
      </patternFill>
    </fill>
    <fill>
      <patternFill patternType="solid">
        <fgColor theme="7"/>
        <bgColor indexed="64"/>
      </patternFill>
    </fill>
  </fills>
  <borders count="10">
    <border>
      <left/>
      <right/>
      <top/>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top style="thin">
        <color theme="0" tint="-4.9989318521683403E-2"/>
      </top>
      <bottom/>
      <diagonal/>
    </border>
  </borders>
  <cellStyleXfs count="2">
    <xf numFmtId="0" fontId="0" fillId="0" borderId="0"/>
    <xf numFmtId="9" fontId="1" fillId="0" borderId="0" applyFont="0" applyFill="0" applyBorder="0" applyAlignment="0" applyProtection="0"/>
  </cellStyleXfs>
  <cellXfs count="42">
    <xf numFmtId="0" fontId="0" fillId="0" borderId="0" xfId="0"/>
    <xf numFmtId="0" fontId="0" fillId="0" borderId="0" xfId="0" applyNumberFormat="1"/>
    <xf numFmtId="164" fontId="0" fillId="0" borderId="0" xfId="0" applyNumberFormat="1"/>
    <xf numFmtId="1" fontId="0" fillId="0" borderId="0" xfId="0" applyNumberFormat="1"/>
    <xf numFmtId="14" fontId="0" fillId="0" borderId="0" xfId="0" applyNumberFormat="1"/>
    <xf numFmtId="22" fontId="0" fillId="0" borderId="0" xfId="0" applyNumberFormat="1"/>
    <xf numFmtId="0" fontId="0" fillId="2" borderId="0" xfId="0" applyFill="1"/>
    <xf numFmtId="167" fontId="0" fillId="0" borderId="0" xfId="0" applyNumberFormat="1"/>
    <xf numFmtId="167" fontId="5" fillId="0" borderId="0" xfId="0" applyNumberFormat="1" applyFont="1"/>
    <xf numFmtId="0" fontId="0" fillId="3" borderId="0" xfId="0" applyFill="1"/>
    <xf numFmtId="3" fontId="0" fillId="0" borderId="0" xfId="0" applyNumberFormat="1"/>
    <xf numFmtId="4" fontId="0" fillId="0" borderId="0" xfId="0" applyNumberFormat="1"/>
    <xf numFmtId="169" fontId="0" fillId="0" borderId="0" xfId="0" applyNumberFormat="1"/>
    <xf numFmtId="170" fontId="0" fillId="0" borderId="0" xfId="0" applyNumberFormat="1"/>
    <xf numFmtId="171" fontId="0" fillId="0" borderId="0" xfId="0" applyNumberFormat="1"/>
    <xf numFmtId="2" fontId="0" fillId="2" borderId="0" xfId="0" applyNumberFormat="1" applyFill="1"/>
    <xf numFmtId="9" fontId="0" fillId="2" borderId="0" xfId="1" applyFont="1" applyFill="1"/>
    <xf numFmtId="176" fontId="0" fillId="2" borderId="0" xfId="1" applyNumberFormat="1" applyFont="1" applyFill="1"/>
    <xf numFmtId="0" fontId="0" fillId="0" borderId="0" xfId="0" pivotButton="1"/>
    <xf numFmtId="0" fontId="0" fillId="0" borderId="0" xfId="0" applyAlignment="1">
      <alignment horizontal="left"/>
    </xf>
    <xf numFmtId="0" fontId="0" fillId="0" borderId="0" xfId="0" applyAlignment="1">
      <alignment horizontal="center" vertical="top"/>
    </xf>
    <xf numFmtId="0" fontId="2" fillId="4" borderId="0" xfId="0" applyFont="1" applyFill="1" applyAlignment="1">
      <alignment horizontal="center" vertical="center"/>
    </xf>
    <xf numFmtId="0" fontId="4" fillId="5" borderId="0" xfId="0" applyFont="1" applyFill="1"/>
    <xf numFmtId="0" fontId="5" fillId="0" borderId="0" xfId="0" applyFont="1"/>
    <xf numFmtId="0" fontId="6" fillId="0" borderId="0" xfId="0" applyFont="1"/>
    <xf numFmtId="164" fontId="6" fillId="0" borderId="0" xfId="0" applyNumberFormat="1" applyFont="1"/>
    <xf numFmtId="176" fontId="6" fillId="0" borderId="0" xfId="0" applyNumberFormat="1" applyFont="1"/>
    <xf numFmtId="9" fontId="0" fillId="0" borderId="0" xfId="0" applyNumberFormat="1"/>
    <xf numFmtId="0" fontId="7" fillId="4" borderId="0" xfId="0" applyFont="1" applyFill="1" applyAlignment="1">
      <alignment horizontal="center" vertical="center"/>
    </xf>
    <xf numFmtId="0" fontId="2" fillId="6" borderId="0" xfId="0" applyFont="1" applyFill="1" applyAlignment="1">
      <alignment horizontal="center" vertical="center"/>
    </xf>
    <xf numFmtId="0" fontId="3" fillId="0" borderId="1" xfId="0" applyFont="1" applyBorder="1"/>
    <xf numFmtId="164" fontId="0" fillId="0" borderId="2" xfId="0" applyNumberFormat="1" applyBorder="1" applyAlignment="1">
      <alignment horizontal="center"/>
    </xf>
    <xf numFmtId="0" fontId="0" fillId="0" borderId="3" xfId="0" applyBorder="1"/>
    <xf numFmtId="0" fontId="3" fillId="0" borderId="4" xfId="0" applyFont="1" applyBorder="1"/>
    <xf numFmtId="164" fontId="8" fillId="0" borderId="5" xfId="0" applyNumberFormat="1" applyFont="1" applyBorder="1" applyAlignment="1">
      <alignment horizontal="center"/>
    </xf>
    <xf numFmtId="0" fontId="0" fillId="0" borderId="6" xfId="0" applyBorder="1"/>
    <xf numFmtId="164" fontId="0" fillId="0" borderId="5" xfId="0" applyNumberFormat="1" applyBorder="1" applyAlignment="1">
      <alignment horizontal="center"/>
    </xf>
    <xf numFmtId="176" fontId="0" fillId="0" borderId="5" xfId="0" applyNumberFormat="1" applyBorder="1" applyAlignment="1">
      <alignment horizontal="center"/>
    </xf>
    <xf numFmtId="176" fontId="8" fillId="0" borderId="5" xfId="0" applyNumberFormat="1" applyFont="1" applyBorder="1" applyAlignment="1">
      <alignment horizontal="center"/>
    </xf>
    <xf numFmtId="0" fontId="3" fillId="0" borderId="7" xfId="0" applyFont="1" applyBorder="1"/>
    <xf numFmtId="176" fontId="0" fillId="0" borderId="8" xfId="0" applyNumberFormat="1" applyBorder="1" applyAlignment="1">
      <alignment horizontal="center"/>
    </xf>
    <xf numFmtId="0" fontId="0" fillId="0" borderId="9" xfId="0" applyBorder="1"/>
  </cellXfs>
  <cellStyles count="2">
    <cellStyle name="Normal" xfId="0" builtinId="0"/>
    <cellStyle name="Percent" xfId="1" builtinId="5"/>
  </cellStyles>
  <dxfs count="15">
    <dxf>
      <numFmt numFmtId="3" formatCode="#,##0"/>
    </dxf>
    <dxf>
      <numFmt numFmtId="0" formatCode="General"/>
    </dxf>
    <dxf>
      <numFmt numFmtId="0" formatCode="General"/>
    </dxf>
    <dxf>
      <numFmt numFmtId="0" formatCode="General"/>
    </dxf>
    <dxf>
      <numFmt numFmtId="0" formatCode="General"/>
    </dxf>
    <dxf>
      <numFmt numFmtId="27" formatCode="d/mm/yyyy\ h:mm"/>
    </dxf>
    <dxf>
      <font>
        <color rgb="FF92D050"/>
      </font>
    </dxf>
    <dxf>
      <font>
        <color rgb="FF9C0006"/>
      </font>
    </dxf>
    <dxf>
      <font>
        <color rgb="FF92D050"/>
      </font>
    </dxf>
    <dxf>
      <font>
        <color rgb="FF9C0006"/>
      </font>
    </dxf>
    <dxf>
      <numFmt numFmtId="3" formatCode="#,##0"/>
    </dxf>
    <dxf>
      <numFmt numFmtId="0" formatCode="General"/>
    </dxf>
    <dxf>
      <numFmt numFmtId="19" formatCode="d/mm/yyyy"/>
    </dxf>
    <dxf>
      <numFmt numFmtId="0" formatCode="General"/>
    </dxf>
    <dxf>
      <numFmt numFmtId="0" formatCode="Genera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55" Type="http://schemas.openxmlformats.org/officeDocument/2006/relationships/customXml" Target="../customXml/item2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customXml" Target="../customXml/item1.xml"/><Relationship Id="rId11" Type="http://schemas.openxmlformats.org/officeDocument/2006/relationships/pivotCacheDefinition" Target="pivotCache/pivotCacheDefinition1.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8" Type="http://schemas.openxmlformats.org/officeDocument/2006/relationships/customXml" Target="../customXml/item30.xml"/><Relationship Id="rId5" Type="http://schemas.openxmlformats.org/officeDocument/2006/relationships/worksheet" Target="worksheets/sheet5.xml"/><Relationship Id="rId61" Type="http://schemas.openxmlformats.org/officeDocument/2006/relationships/customXml" Target="../customXml/item33.xml"/><Relationship Id="rId19" Type="http://schemas.openxmlformats.org/officeDocument/2006/relationships/pivotCacheDefinition" Target="pivotCache/pivotCacheDefinition9.xml"/><Relationship Id="rId14" Type="http://schemas.openxmlformats.org/officeDocument/2006/relationships/pivotCacheDefinition" Target="pivotCache/pivotCacheDefinition4.xml"/><Relationship Id="rId22" Type="http://schemas.microsoft.com/office/2007/relationships/slicerCache" Target="slicerCaches/slicer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56" Type="http://schemas.openxmlformats.org/officeDocument/2006/relationships/customXml" Target="../customXml/item28.xml"/><Relationship Id="rId8" Type="http://schemas.openxmlformats.org/officeDocument/2006/relationships/worksheet" Target="worksheets/sheet8.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59" Type="http://schemas.openxmlformats.org/officeDocument/2006/relationships/customXml" Target="../customXml/item31.xml"/><Relationship Id="rId20" Type="http://schemas.openxmlformats.org/officeDocument/2006/relationships/pivotCacheDefinition" Target="pivotCache/pivotCacheDefinition10.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57" Type="http://schemas.openxmlformats.org/officeDocument/2006/relationships/customXml" Target="../customXml/item29.xml"/><Relationship Id="rId10" Type="http://schemas.openxmlformats.org/officeDocument/2006/relationships/worksheet" Target="worksheets/sheet10.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60" Type="http://schemas.openxmlformats.org/officeDocument/2006/relationships/customXml" Target="../customXml/item32.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[call.xlsx]Pivots!PivotTable5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Pivots!$AM$11</c:f>
              <c:strCache>
                <c:ptCount val="1"/>
                <c:pt idx="0">
                  <c:v>Total calls</c:v>
                </c:pt>
              </c:strCache>
            </c:strRef>
          </c:tx>
          <c:spPr>
            <a:solidFill>
              <a:schemeClr val="accent1">
                <a:shade val="65000"/>
              </a:schemeClr>
            </a:solidFill>
            <a:ln>
              <a:noFill/>
            </a:ln>
            <a:effectLst/>
          </c:spPr>
          <c:invertIfNegative val="0"/>
          <c:cat>
            <c:strRef>
              <c:f>Pivots!$AL$12</c:f>
              <c:strCache>
                <c:ptCount val="1"/>
                <c:pt idx="0">
                  <c:v>Month-6</c:v>
                </c:pt>
              </c:strCache>
            </c:strRef>
          </c:cat>
          <c:val>
            <c:numRef>
              <c:f>Pivots!$AM$12</c:f>
              <c:numCache>
                <c:formatCode>#,##0</c:formatCode>
                <c:ptCount val="1"/>
                <c:pt idx="0">
                  <c:v>108366</c:v>
                </c:pt>
              </c:numCache>
            </c:numRef>
          </c:val>
          <c:extLst>
            <c:ext xmlns:c16="http://schemas.microsoft.com/office/drawing/2014/chart" uri="{C3380CC4-5D6E-409C-BE32-E72D297353CC}">
              <c16:uniqueId val="{00000000-5AF7-4077-BA50-4484AF12781C}"/>
            </c:ext>
          </c:extLst>
        </c:ser>
        <c:ser>
          <c:idx val="1"/>
          <c:order val="1"/>
          <c:tx>
            <c:strRef>
              <c:f>Pivots!$AN$11</c:f>
              <c:strCache>
                <c:ptCount val="1"/>
                <c:pt idx="0">
                  <c:v>Accepts calls</c:v>
                </c:pt>
              </c:strCache>
            </c:strRef>
          </c:tx>
          <c:spPr>
            <a:solidFill>
              <a:schemeClr val="accent1"/>
            </a:solidFill>
            <a:ln>
              <a:noFill/>
            </a:ln>
            <a:effectLst/>
          </c:spPr>
          <c:invertIfNegative val="0"/>
          <c:cat>
            <c:strRef>
              <c:f>Pivots!$AL$12</c:f>
              <c:strCache>
                <c:ptCount val="1"/>
                <c:pt idx="0">
                  <c:v>Month-6</c:v>
                </c:pt>
              </c:strCache>
            </c:strRef>
          </c:cat>
          <c:val>
            <c:numRef>
              <c:f>Pivots!$AN$12</c:f>
              <c:numCache>
                <c:formatCode>0</c:formatCode>
                <c:ptCount val="1"/>
                <c:pt idx="0">
                  <c:v>81640.971428890029</c:v>
                </c:pt>
              </c:numCache>
            </c:numRef>
          </c:val>
          <c:extLst>
            <c:ext xmlns:c16="http://schemas.microsoft.com/office/drawing/2014/chart" uri="{C3380CC4-5D6E-409C-BE32-E72D297353CC}">
              <c16:uniqueId val="{00000001-5AF7-4077-BA50-4484AF12781C}"/>
            </c:ext>
          </c:extLst>
        </c:ser>
        <c:ser>
          <c:idx val="2"/>
          <c:order val="2"/>
          <c:tx>
            <c:strRef>
              <c:f>Pivots!$AO$11</c:f>
              <c:strCache>
                <c:ptCount val="1"/>
                <c:pt idx="0">
                  <c:v>call with a offer</c:v>
                </c:pt>
              </c:strCache>
            </c:strRef>
          </c:tx>
          <c:spPr>
            <a:solidFill>
              <a:schemeClr val="accent1">
                <a:tint val="65000"/>
              </a:schemeClr>
            </a:solidFill>
            <a:ln>
              <a:noFill/>
            </a:ln>
            <a:effectLst/>
          </c:spPr>
          <c:invertIfNegative val="0"/>
          <c:cat>
            <c:strRef>
              <c:f>Pivots!$AL$12</c:f>
              <c:strCache>
                <c:ptCount val="1"/>
                <c:pt idx="0">
                  <c:v>Month-6</c:v>
                </c:pt>
              </c:strCache>
            </c:strRef>
          </c:cat>
          <c:val>
            <c:numRef>
              <c:f>Pivots!$AO$12</c:f>
              <c:numCache>
                <c:formatCode>#,##0</c:formatCode>
                <c:ptCount val="1"/>
                <c:pt idx="0">
                  <c:v>43905.333337659991</c:v>
                </c:pt>
              </c:numCache>
            </c:numRef>
          </c:val>
          <c:extLst>
            <c:ext xmlns:c16="http://schemas.microsoft.com/office/drawing/2014/chart" uri="{C3380CC4-5D6E-409C-BE32-E72D297353CC}">
              <c16:uniqueId val="{00000002-5AF7-4077-BA50-4484AF12781C}"/>
            </c:ext>
          </c:extLst>
        </c:ser>
        <c:dLbls>
          <c:showLegendKey val="0"/>
          <c:showVal val="0"/>
          <c:showCatName val="0"/>
          <c:showSerName val="0"/>
          <c:showPercent val="0"/>
          <c:showBubbleSize val="0"/>
        </c:dLbls>
        <c:gapWidth val="219"/>
        <c:axId val="1921943936"/>
        <c:axId val="1921941440"/>
      </c:barChart>
      <c:catAx>
        <c:axId val="192194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921941440"/>
        <c:crosses val="autoZero"/>
        <c:auto val="1"/>
        <c:lblAlgn val="ctr"/>
        <c:lblOffset val="100"/>
        <c:noMultiLvlLbl val="0"/>
      </c:catAx>
      <c:valAx>
        <c:axId val="192194144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9219439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[call.xlsx]Pivots!PivotTable6</c:name>
    <c:fmtId val="5"/>
  </c:pivotSource>
  <c:chart>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921985815602842E-2"/>
          <c:y val="0.1846852927167888"/>
          <c:w val="0.89787234042553177"/>
          <c:h val="0.69588990565368525"/>
        </c:manualLayout>
      </c:layout>
      <c:barChart>
        <c:barDir val="col"/>
        <c:grouping val="clustered"/>
        <c:varyColors val="0"/>
        <c:ser>
          <c:idx val="0"/>
          <c:order val="0"/>
          <c:tx>
            <c:strRef>
              <c:f>Pivots!$AM$15</c:f>
              <c:strCache>
                <c:ptCount val="1"/>
                <c:pt idx="0">
                  <c:v>%Breakage</c:v>
                </c:pt>
              </c:strCache>
            </c:strRef>
          </c:tx>
          <c:spPr>
            <a:solidFill>
              <a:schemeClr val="accent4">
                <a:shade val="76000"/>
              </a:schemeClr>
            </a:solidFill>
            <a:ln>
              <a:noFill/>
            </a:ln>
            <a:effectLst/>
          </c:spPr>
          <c:invertIfNegative val="0"/>
          <c:cat>
            <c:strRef>
              <c:f>Pivots!$AL$16</c:f>
              <c:strCache>
                <c:ptCount val="1"/>
                <c:pt idx="0">
                  <c:v>Month-6</c:v>
                </c:pt>
              </c:strCache>
            </c:strRef>
          </c:cat>
          <c:val>
            <c:numRef>
              <c:f>Pivots!$AM$16</c:f>
              <c:numCache>
                <c:formatCode>0.0\ %;\-0.0\ %;0.0\ %</c:formatCode>
                <c:ptCount val="1"/>
                <c:pt idx="0">
                  <c:v>0.62193819111346604</c:v>
                </c:pt>
              </c:numCache>
            </c:numRef>
          </c:val>
          <c:extLst>
            <c:ext xmlns:c16="http://schemas.microsoft.com/office/drawing/2014/chart" uri="{C3380CC4-5D6E-409C-BE32-E72D297353CC}">
              <c16:uniqueId val="{00000000-0E9B-42D1-B586-DE392C0C637E}"/>
            </c:ext>
          </c:extLst>
        </c:ser>
        <c:ser>
          <c:idx val="1"/>
          <c:order val="1"/>
          <c:tx>
            <c:strRef>
              <c:f>Pivots!$AN$15</c:f>
              <c:strCache>
                <c:ptCount val="1"/>
                <c:pt idx="0">
                  <c:v>applied accepted</c:v>
                </c:pt>
              </c:strCache>
            </c:strRef>
          </c:tx>
          <c:spPr>
            <a:solidFill>
              <a:schemeClr val="accent4">
                <a:tint val="77000"/>
              </a:schemeClr>
            </a:solidFill>
            <a:ln>
              <a:noFill/>
            </a:ln>
            <a:effectLst/>
          </c:spPr>
          <c:invertIfNegative val="0"/>
          <c:cat>
            <c:strRef>
              <c:f>Pivots!$AL$16</c:f>
              <c:strCache>
                <c:ptCount val="1"/>
                <c:pt idx="0">
                  <c:v>Month-6</c:v>
                </c:pt>
              </c:strCache>
            </c:strRef>
          </c:cat>
          <c:val>
            <c:numRef>
              <c:f>Pivots!$AN$16</c:f>
              <c:numCache>
                <c:formatCode>0.00\ %;\-0.00\ %;0.00\ %</c:formatCode>
                <c:ptCount val="1"/>
                <c:pt idx="0">
                  <c:v>0.3780618088865339</c:v>
                </c:pt>
              </c:numCache>
            </c:numRef>
          </c:val>
          <c:extLst>
            <c:ext xmlns:c16="http://schemas.microsoft.com/office/drawing/2014/chart" uri="{C3380CC4-5D6E-409C-BE32-E72D297353CC}">
              <c16:uniqueId val="{00000001-0E9B-42D1-B586-DE392C0C637E}"/>
            </c:ext>
          </c:extLst>
        </c:ser>
        <c:dLbls>
          <c:showLegendKey val="0"/>
          <c:showVal val="0"/>
          <c:showCatName val="0"/>
          <c:showSerName val="0"/>
          <c:showPercent val="0"/>
          <c:showBubbleSize val="0"/>
        </c:dLbls>
        <c:gapWidth val="219"/>
        <c:overlap val="-27"/>
        <c:axId val="1205579520"/>
        <c:axId val="1205579936"/>
      </c:barChart>
      <c:catAx>
        <c:axId val="120557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205579936"/>
        <c:crosses val="autoZero"/>
        <c:auto val="1"/>
        <c:lblAlgn val="ctr"/>
        <c:lblOffset val="100"/>
        <c:noMultiLvlLbl val="0"/>
      </c:catAx>
      <c:valAx>
        <c:axId val="1205579936"/>
        <c:scaling>
          <c:orientation val="minMax"/>
        </c:scaling>
        <c:delete val="1"/>
        <c:axPos val="l"/>
        <c:majorGridlines>
          <c:spPr>
            <a:ln w="9525" cap="flat" cmpd="sng" algn="ctr">
              <a:solidFill>
                <a:schemeClr val="tx1">
                  <a:lumMod val="15000"/>
                  <a:lumOff val="85000"/>
                </a:schemeClr>
              </a:solidFill>
              <a:round/>
            </a:ln>
            <a:effectLst/>
          </c:spPr>
        </c:majorGridlines>
        <c:numFmt formatCode="0.0\ %;\-0.0\ %;0.0\ %" sourceLinked="1"/>
        <c:majorTickMark val="none"/>
        <c:minorTickMark val="none"/>
        <c:tickLblPos val="nextTo"/>
        <c:crossAx val="12055795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[call.xlsx]Pivots!PivotTable7</c:name>
    <c:fmtId val="8"/>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064737768502013E-2"/>
          <c:y val="0.15987112914484028"/>
          <c:w val="0.91558754272738641"/>
          <c:h val="0.70447443784125829"/>
        </c:manualLayout>
      </c:layout>
      <c:barChart>
        <c:barDir val="col"/>
        <c:grouping val="clustered"/>
        <c:varyColors val="0"/>
        <c:ser>
          <c:idx val="0"/>
          <c:order val="0"/>
          <c:tx>
            <c:strRef>
              <c:f>Pivots!$AM$20</c:f>
              <c:strCache>
                <c:ptCount val="1"/>
                <c:pt idx="0">
                  <c:v>applied accepted</c:v>
                </c:pt>
              </c:strCache>
            </c:strRef>
          </c:tx>
          <c:spPr>
            <a:solidFill>
              <a:schemeClr val="accent2">
                <a:shade val="65000"/>
              </a:schemeClr>
            </a:solidFill>
            <a:ln>
              <a:noFill/>
            </a:ln>
            <a:effectLst/>
          </c:spPr>
          <c:invertIfNegative val="0"/>
          <c:cat>
            <c:strRef>
              <c:f>Pivots!$AL$21</c:f>
              <c:strCache>
                <c:ptCount val="1"/>
                <c:pt idx="0">
                  <c:v>(blank)</c:v>
                </c:pt>
              </c:strCache>
            </c:strRef>
          </c:cat>
          <c:val>
            <c:numRef>
              <c:f>Pivots!$AM$21</c:f>
              <c:numCache>
                <c:formatCode>0.00\ %;\-0.00\ %;0.00\ %</c:formatCode>
                <c:ptCount val="1"/>
                <c:pt idx="0">
                  <c:v>0.37806180888653396</c:v>
                </c:pt>
              </c:numCache>
            </c:numRef>
          </c:val>
          <c:extLst>
            <c:ext xmlns:c16="http://schemas.microsoft.com/office/drawing/2014/chart" uri="{C3380CC4-5D6E-409C-BE32-E72D297353CC}">
              <c16:uniqueId val="{00000003-1872-42D9-91C4-223D6D55DA62}"/>
            </c:ext>
          </c:extLst>
        </c:ser>
        <c:ser>
          <c:idx val="1"/>
          <c:order val="1"/>
          <c:tx>
            <c:strRef>
              <c:f>Pivots!$AN$20</c:f>
              <c:strCache>
                <c:ptCount val="1"/>
                <c:pt idx="0">
                  <c:v>% call with offer</c:v>
                </c:pt>
              </c:strCache>
            </c:strRef>
          </c:tx>
          <c:spPr>
            <a:solidFill>
              <a:schemeClr val="accent2"/>
            </a:solidFill>
            <a:ln>
              <a:noFill/>
            </a:ln>
            <a:effectLst/>
          </c:spPr>
          <c:invertIfNegative val="0"/>
          <c:cat>
            <c:strRef>
              <c:f>Pivots!$AL$21</c:f>
              <c:strCache>
                <c:ptCount val="1"/>
                <c:pt idx="0">
                  <c:v>(blank)</c:v>
                </c:pt>
              </c:strCache>
            </c:strRef>
          </c:cat>
          <c:val>
            <c:numRef>
              <c:f>Pivots!$AN$21</c:f>
              <c:numCache>
                <c:formatCode>0.0\ %;\-0.0\ %;0.0\ %</c:formatCode>
                <c:ptCount val="1"/>
                <c:pt idx="0">
                  <c:v>0.40515782937138944</c:v>
                </c:pt>
              </c:numCache>
            </c:numRef>
          </c:val>
          <c:extLst>
            <c:ext xmlns:c16="http://schemas.microsoft.com/office/drawing/2014/chart" uri="{C3380CC4-5D6E-409C-BE32-E72D297353CC}">
              <c16:uniqueId val="{00000004-1872-42D9-91C4-223D6D55DA62}"/>
            </c:ext>
          </c:extLst>
        </c:ser>
        <c:ser>
          <c:idx val="2"/>
          <c:order val="2"/>
          <c:tx>
            <c:strRef>
              <c:f>Pivots!$AO$20</c:f>
              <c:strCache>
                <c:ptCount val="1"/>
                <c:pt idx="0">
                  <c:v>%accept call</c:v>
                </c:pt>
              </c:strCache>
            </c:strRef>
          </c:tx>
          <c:spPr>
            <a:solidFill>
              <a:schemeClr val="accent2">
                <a:tint val="65000"/>
              </a:schemeClr>
            </a:solidFill>
            <a:ln>
              <a:noFill/>
            </a:ln>
            <a:effectLst/>
          </c:spPr>
          <c:invertIfNegative val="0"/>
          <c:cat>
            <c:strRef>
              <c:f>Pivots!$AL$21</c:f>
              <c:strCache>
                <c:ptCount val="1"/>
                <c:pt idx="0">
                  <c:v>(blank)</c:v>
                </c:pt>
              </c:strCache>
            </c:strRef>
          </c:cat>
          <c:val>
            <c:numRef>
              <c:f>Pivots!$AO$21</c:f>
              <c:numCache>
                <c:formatCode>0.0\ %;\-0.0\ %;0.0\ %</c:formatCode>
                <c:ptCount val="1"/>
                <c:pt idx="0">
                  <c:v>0.75338179344896017</c:v>
                </c:pt>
              </c:numCache>
            </c:numRef>
          </c:val>
          <c:extLst>
            <c:ext xmlns:c16="http://schemas.microsoft.com/office/drawing/2014/chart" uri="{C3380CC4-5D6E-409C-BE32-E72D297353CC}">
              <c16:uniqueId val="{00000005-1872-42D9-91C4-223D6D55DA62}"/>
            </c:ext>
          </c:extLst>
        </c:ser>
        <c:dLbls>
          <c:showLegendKey val="0"/>
          <c:showVal val="0"/>
          <c:showCatName val="0"/>
          <c:showSerName val="0"/>
          <c:showPercent val="0"/>
          <c:showBubbleSize val="0"/>
        </c:dLbls>
        <c:gapWidth val="219"/>
        <c:overlap val="-27"/>
        <c:axId val="1440561120"/>
        <c:axId val="1440561536"/>
      </c:barChart>
      <c:catAx>
        <c:axId val="1440561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440561536"/>
        <c:crosses val="autoZero"/>
        <c:auto val="1"/>
        <c:lblAlgn val="ctr"/>
        <c:lblOffset val="100"/>
        <c:noMultiLvlLbl val="0"/>
      </c:catAx>
      <c:valAx>
        <c:axId val="1440561536"/>
        <c:scaling>
          <c:orientation val="minMax"/>
        </c:scaling>
        <c:delete val="1"/>
        <c:axPos val="l"/>
        <c:majorGridlines>
          <c:spPr>
            <a:ln w="9525" cap="flat" cmpd="sng" algn="ctr">
              <a:solidFill>
                <a:schemeClr val="tx1">
                  <a:lumMod val="15000"/>
                  <a:lumOff val="85000"/>
                </a:schemeClr>
              </a:solidFill>
              <a:round/>
            </a:ln>
            <a:effectLst/>
          </c:spPr>
        </c:majorGridlines>
        <c:numFmt formatCode="0.00\ %;\-0.00\ %;0.00\ %" sourceLinked="1"/>
        <c:majorTickMark val="none"/>
        <c:minorTickMark val="none"/>
        <c:tickLblPos val="nextTo"/>
        <c:crossAx val="144056112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[call.xlsx]Pivots!PivotTable8</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3 call with a offer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Pivots!$AM$25</c:f>
              <c:strCache>
                <c:ptCount val="1"/>
                <c:pt idx="0">
                  <c:v>Total</c:v>
                </c:pt>
              </c:strCache>
            </c:strRef>
          </c:tx>
          <c:spPr>
            <a:solidFill>
              <a:schemeClr val="accent2"/>
            </a:solidFill>
            <a:ln>
              <a:noFill/>
            </a:ln>
            <a:effectLst/>
          </c:spPr>
          <c:invertIfNegative val="0"/>
          <c:cat>
            <c:strRef>
              <c:f>Pivots!$AL$26:$AL$28</c:f>
              <c:strCache>
                <c:ptCount val="3"/>
                <c:pt idx="0">
                  <c:v>Breanna Miller</c:v>
                </c:pt>
                <c:pt idx="1">
                  <c:v>Neimai Uesi</c:v>
                </c:pt>
                <c:pt idx="2">
                  <c:v>(blank)</c:v>
                </c:pt>
              </c:strCache>
            </c:strRef>
          </c:cat>
          <c:val>
            <c:numRef>
              <c:f>Pivots!$AM$26:$AM$28</c:f>
              <c:numCache>
                <c:formatCode>#,##0</c:formatCode>
                <c:ptCount val="3"/>
                <c:pt idx="0">
                  <c:v>774.33333340999991</c:v>
                </c:pt>
                <c:pt idx="1">
                  <c:v>776.33333341000002</c:v>
                </c:pt>
                <c:pt idx="2">
                  <c:v>32692.333336549997</c:v>
                </c:pt>
              </c:numCache>
            </c:numRef>
          </c:val>
          <c:extLst>
            <c:ext xmlns:c16="http://schemas.microsoft.com/office/drawing/2014/chart" uri="{C3380CC4-5D6E-409C-BE32-E72D297353CC}">
              <c16:uniqueId val="{00000000-A773-4F1F-BA57-11864A4D0CB6}"/>
            </c:ext>
          </c:extLst>
        </c:ser>
        <c:dLbls>
          <c:showLegendKey val="0"/>
          <c:showVal val="0"/>
          <c:showCatName val="0"/>
          <c:showSerName val="0"/>
          <c:showPercent val="0"/>
          <c:showBubbleSize val="0"/>
        </c:dLbls>
        <c:gapWidth val="182"/>
        <c:axId val="1641801904"/>
        <c:axId val="1641812720"/>
      </c:barChart>
      <c:catAx>
        <c:axId val="1641801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1812720"/>
        <c:crosses val="autoZero"/>
        <c:auto val="1"/>
        <c:lblAlgn val="ctr"/>
        <c:lblOffset val="100"/>
        <c:noMultiLvlLbl val="0"/>
      </c:catAx>
      <c:valAx>
        <c:axId val="16418127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1801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[call.xlsx]Pivots!PivotTable9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call Accepted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Pivots!$AP$25</c:f>
              <c:strCache>
                <c:ptCount val="1"/>
                <c:pt idx="0">
                  <c:v>Total</c:v>
                </c:pt>
              </c:strCache>
            </c:strRef>
          </c:tx>
          <c:spPr>
            <a:solidFill>
              <a:schemeClr val="accent1"/>
            </a:solidFill>
            <a:ln>
              <a:noFill/>
            </a:ln>
            <a:effectLst/>
          </c:spPr>
          <c:invertIfNegative val="0"/>
          <c:cat>
            <c:strRef>
              <c:f>Pivots!$AO$26:$AO$28</c:f>
              <c:strCache>
                <c:ptCount val="3"/>
                <c:pt idx="0">
                  <c:v>Breanna Miller</c:v>
                </c:pt>
                <c:pt idx="1">
                  <c:v>Paola (Nicole) Rodriguez Ortega</c:v>
                </c:pt>
                <c:pt idx="2">
                  <c:v>(blank)</c:v>
                </c:pt>
              </c:strCache>
            </c:strRef>
          </c:cat>
          <c:val>
            <c:numRef>
              <c:f>Pivots!$AP$26:$AP$28</c:f>
              <c:numCache>
                <c:formatCode>0</c:formatCode>
                <c:ptCount val="3"/>
                <c:pt idx="0">
                  <c:v>815.51428577999968</c:v>
                </c:pt>
                <c:pt idx="1">
                  <c:v>806.20000019999998</c:v>
                </c:pt>
                <c:pt idx="2">
                  <c:v>64089.742857509991</c:v>
                </c:pt>
              </c:numCache>
            </c:numRef>
          </c:val>
          <c:extLst>
            <c:ext xmlns:c16="http://schemas.microsoft.com/office/drawing/2014/chart" uri="{C3380CC4-5D6E-409C-BE32-E72D297353CC}">
              <c16:uniqueId val="{00000000-949E-4F3E-8A3A-CE6C278A0DD8}"/>
            </c:ext>
          </c:extLst>
        </c:ser>
        <c:dLbls>
          <c:showLegendKey val="0"/>
          <c:showVal val="0"/>
          <c:showCatName val="0"/>
          <c:showSerName val="0"/>
          <c:showPercent val="0"/>
          <c:showBubbleSize val="0"/>
        </c:dLbls>
        <c:gapWidth val="182"/>
        <c:axId val="1643884144"/>
        <c:axId val="1643892464"/>
      </c:barChart>
      <c:catAx>
        <c:axId val="1643884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3892464"/>
        <c:crosses val="autoZero"/>
        <c:auto val="1"/>
        <c:lblAlgn val="ctr"/>
        <c:lblOffset val="100"/>
        <c:noMultiLvlLbl val="0"/>
      </c:catAx>
      <c:valAx>
        <c:axId val="16438924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64388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3.xml.rels><?xml version="1.0" encoding="UTF-8" standalone="yes"?>
<Relationships xmlns="http://schemas.openxmlformats.org/package/2006/relationships"><Relationship Id="rId13" Type="http://schemas.openxmlformats.org/officeDocument/2006/relationships/image" Target="../media/image21.png"/><Relationship Id="rId18" Type="http://schemas.openxmlformats.org/officeDocument/2006/relationships/image" Target="../media/image26.png"/><Relationship Id="rId26" Type="http://schemas.openxmlformats.org/officeDocument/2006/relationships/image" Target="../media/image3.png"/><Relationship Id="rId21" Type="http://schemas.openxmlformats.org/officeDocument/2006/relationships/image" Target="../media/image10.png"/><Relationship Id="rId34" Type="http://schemas.openxmlformats.org/officeDocument/2006/relationships/image" Target="../media/image36.png"/><Relationship Id="rId7" Type="http://schemas.openxmlformats.org/officeDocument/2006/relationships/image" Target="../media/image1.png"/><Relationship Id="rId12" Type="http://schemas.openxmlformats.org/officeDocument/2006/relationships/image" Target="../media/image20.png"/><Relationship Id="rId17" Type="http://schemas.openxmlformats.org/officeDocument/2006/relationships/image" Target="../media/image25.png"/><Relationship Id="rId25" Type="http://schemas.openxmlformats.org/officeDocument/2006/relationships/image" Target="../media/image31.png"/><Relationship Id="rId33" Type="http://schemas.openxmlformats.org/officeDocument/2006/relationships/image" Target="../media/image35.png"/><Relationship Id="rId38" Type="http://schemas.openxmlformats.org/officeDocument/2006/relationships/image" Target="../media/image38.png"/><Relationship Id="rId2" Type="http://schemas.openxmlformats.org/officeDocument/2006/relationships/image" Target="../media/image7.png"/><Relationship Id="rId16" Type="http://schemas.openxmlformats.org/officeDocument/2006/relationships/image" Target="../media/image24.png"/><Relationship Id="rId20" Type="http://schemas.openxmlformats.org/officeDocument/2006/relationships/image" Target="../media/image27.png"/><Relationship Id="rId29" Type="http://schemas.openxmlformats.org/officeDocument/2006/relationships/image" Target="../media/image32.png"/><Relationship Id="rId1" Type="http://schemas.openxmlformats.org/officeDocument/2006/relationships/image" Target="../media/image14.png"/><Relationship Id="rId6" Type="http://schemas.openxmlformats.org/officeDocument/2006/relationships/image" Target="../media/image16.png"/><Relationship Id="rId11" Type="http://schemas.openxmlformats.org/officeDocument/2006/relationships/image" Target="../media/image19.png"/><Relationship Id="rId24" Type="http://schemas.openxmlformats.org/officeDocument/2006/relationships/image" Target="../media/image30.png"/><Relationship Id="rId32" Type="http://schemas.openxmlformats.org/officeDocument/2006/relationships/image" Target="../media/image34.png"/><Relationship Id="rId37" Type="http://schemas.openxmlformats.org/officeDocument/2006/relationships/image" Target="../media/image37.png"/><Relationship Id="rId5" Type="http://schemas.openxmlformats.org/officeDocument/2006/relationships/image" Target="../media/image15.png"/><Relationship Id="rId15" Type="http://schemas.openxmlformats.org/officeDocument/2006/relationships/image" Target="../media/image23.png"/><Relationship Id="rId23" Type="http://schemas.openxmlformats.org/officeDocument/2006/relationships/image" Target="../media/image29.png"/><Relationship Id="rId28" Type="http://schemas.openxmlformats.org/officeDocument/2006/relationships/image" Target="../media/image12.png"/><Relationship Id="rId36" Type="http://schemas.openxmlformats.org/officeDocument/2006/relationships/image" Target="../media/image6.png"/><Relationship Id="rId10" Type="http://schemas.openxmlformats.org/officeDocument/2006/relationships/image" Target="../media/image18.png"/><Relationship Id="rId19" Type="http://schemas.openxmlformats.org/officeDocument/2006/relationships/image" Target="../media/image13.png"/><Relationship Id="rId31" Type="http://schemas.openxmlformats.org/officeDocument/2006/relationships/image" Target="../media/image33.png"/><Relationship Id="rId4" Type="http://schemas.openxmlformats.org/officeDocument/2006/relationships/image" Target="../media/image9.png"/><Relationship Id="rId9" Type="http://schemas.openxmlformats.org/officeDocument/2006/relationships/image" Target="../media/image17.png"/><Relationship Id="rId14" Type="http://schemas.openxmlformats.org/officeDocument/2006/relationships/image" Target="../media/image22.png"/><Relationship Id="rId22" Type="http://schemas.openxmlformats.org/officeDocument/2006/relationships/image" Target="../media/image28.png"/><Relationship Id="rId27" Type="http://schemas.openxmlformats.org/officeDocument/2006/relationships/image" Target="../media/image11.png"/><Relationship Id="rId30" Type="http://schemas.openxmlformats.org/officeDocument/2006/relationships/image" Target="../media/image4.png"/><Relationship Id="rId35" Type="http://schemas.openxmlformats.org/officeDocument/2006/relationships/image" Target="../media/image5.png"/><Relationship Id="rId8" Type="http://schemas.openxmlformats.org/officeDocument/2006/relationships/image" Target="../media/image2.png"/><Relationship Id="rId3" Type="http://schemas.openxmlformats.org/officeDocument/2006/relationships/image" Target="../media/image8.png"/></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chart" Target="../charts/chart5.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chart" Target="../charts/chart4.xml"/><Relationship Id="rId2" Type="http://schemas.openxmlformats.org/officeDocument/2006/relationships/image" Target="../media/image2.png"/><Relationship Id="rId16"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2.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40</xdr:col>
      <xdr:colOff>1619249</xdr:colOff>
      <xdr:row>12</xdr:row>
      <xdr:rowOff>85725</xdr:rowOff>
    </xdr:from>
    <xdr:to>
      <xdr:col>43</xdr:col>
      <xdr:colOff>876300</xdr:colOff>
      <xdr:row>16</xdr:row>
      <xdr:rowOff>66675</xdr:rowOff>
    </xdr:to>
    <mc:AlternateContent xmlns:mc="http://schemas.openxmlformats.org/markup-compatibility/2006">
      <mc:Choice xmlns:a14="http://schemas.microsoft.com/office/drawing/2010/main" Requires="a14">
        <xdr:graphicFrame macro="">
          <xdr:nvGraphicFramePr>
            <xdr:cNvPr id="22" name="MONTH NAME">
              <a:extLst>
                <a:ext uri="{FF2B5EF4-FFF2-40B4-BE49-F238E27FC236}">
                  <a16:creationId xmlns:a16="http://schemas.microsoft.com/office/drawing/2014/main" id="{79ABF386-87A6-0269-E991-3852132DEB9E}"/>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dr:sp macro="" textlink="">
          <xdr:nvSpPr>
            <xdr:cNvPr id="0" name=""/>
            <xdr:cNvSpPr>
              <a:spLocks noTextEdit="1"/>
            </xdr:cNvSpPr>
          </xdr:nvSpPr>
          <xdr:spPr>
            <a:xfrm>
              <a:off x="39643049" y="2371725"/>
              <a:ext cx="2667001" cy="742950"/>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742950</xdr:colOff>
      <xdr:row>18</xdr:row>
      <xdr:rowOff>95250</xdr:rowOff>
    </xdr:from>
    <xdr:to>
      <xdr:col>48</xdr:col>
      <xdr:colOff>19050</xdr:colOff>
      <xdr:row>22</xdr:row>
      <xdr:rowOff>66675</xdr:rowOff>
    </xdr:to>
    <mc:AlternateContent xmlns:mc="http://schemas.openxmlformats.org/markup-compatibility/2006">
      <mc:Choice xmlns:a14="http://schemas.microsoft.com/office/drawing/2010/main" Requires="a14">
        <xdr:graphicFrame macro="">
          <xdr:nvGraphicFramePr>
            <xdr:cNvPr id="23" name="TEAM_LEAD_NAME">
              <a:extLst>
                <a:ext uri="{FF2B5EF4-FFF2-40B4-BE49-F238E27FC236}">
                  <a16:creationId xmlns:a16="http://schemas.microsoft.com/office/drawing/2014/main" id="{C89481EB-F27F-FB1D-EA9B-CA49E74A9BC1}"/>
                </a:ext>
              </a:extLst>
            </xdr:cNvPr>
            <xdr:cNvGraphicFramePr/>
          </xdr:nvGraphicFramePr>
          <xdr:xfrm>
            <a:off x="0" y="0"/>
            <a:ext cx="0" cy="0"/>
          </xdr:xfrm>
          <a:graphic>
            <a:graphicData uri="http://schemas.microsoft.com/office/drawing/2010/slicer">
              <sle:slicer xmlns:sle="http://schemas.microsoft.com/office/drawing/2010/slicer" name="TEAM_LEAD_NAME"/>
            </a:graphicData>
          </a:graphic>
        </xdr:graphicFrame>
      </mc:Choice>
      <mc:Fallback>
        <xdr:sp macro="" textlink="">
          <xdr:nvSpPr>
            <xdr:cNvPr id="0" name=""/>
            <xdr:cNvSpPr>
              <a:spLocks noTextEdit="1"/>
            </xdr:cNvSpPr>
          </xdr:nvSpPr>
          <xdr:spPr>
            <a:xfrm>
              <a:off x="40386000" y="3524250"/>
              <a:ext cx="4972050" cy="733425"/>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76200</xdr:rowOff>
    </xdr:from>
    <xdr:to>
      <xdr:col>3</xdr:col>
      <xdr:colOff>715841</xdr:colOff>
      <xdr:row>5</xdr:row>
      <xdr:rowOff>9525</xdr:rowOff>
    </xdr:to>
    <xdr:sp macro="" textlink="">
      <xdr:nvSpPr>
        <xdr:cNvPr id="2" name="TextBox 1">
          <a:extLst>
            <a:ext uri="{FF2B5EF4-FFF2-40B4-BE49-F238E27FC236}">
              <a16:creationId xmlns:a16="http://schemas.microsoft.com/office/drawing/2014/main" id="{21931E05-9DFF-49B8-B026-6E4E01A80F2A}"/>
            </a:ext>
          </a:extLst>
        </xdr:cNvPr>
        <xdr:cNvSpPr txBox="1"/>
      </xdr:nvSpPr>
      <xdr:spPr>
        <a:xfrm>
          <a:off x="0" y="76200"/>
          <a:ext cx="3423872" cy="88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2400" b="1" cap="none" spc="0">
              <a:ln w="22225">
                <a:solidFill>
                  <a:schemeClr val="accent2"/>
                </a:solidFill>
                <a:prstDash val="solid"/>
              </a:ln>
              <a:solidFill>
                <a:schemeClr val="accent2"/>
              </a:solidFill>
              <a:effectLst/>
              <a:latin typeface="Arial Black" panose="020B0A04020102020204" pitchFamily="34" charset="0"/>
            </a:rPr>
            <a:t>Dashboard</a:t>
          </a:r>
        </a:p>
        <a:p>
          <a:pPr algn="ctr"/>
          <a:r>
            <a:rPr lang="es-CO" sz="1050" b="1" i="1" cap="none" spc="50">
              <a:ln w="0"/>
              <a:solidFill>
                <a:schemeClr val="bg2"/>
              </a:solidFill>
              <a:effectLst>
                <a:innerShdw blurRad="63500" dist="50800" dir="13500000">
                  <a:srgbClr val="000000">
                    <a:alpha val="50000"/>
                  </a:srgbClr>
                </a:innerShdw>
              </a:effectLst>
              <a:latin typeface="Arial" panose="020B0604020202020204" pitchFamily="34" charset="0"/>
              <a:cs typeface="Arial" panose="020B0604020202020204" pitchFamily="34" charset="0"/>
            </a:rPr>
            <a:t>call center analysis</a:t>
          </a:r>
        </a:p>
      </xdr:txBody>
    </xdr:sp>
    <xdr:clientData/>
  </xdr:twoCellAnchor>
  <xdr:twoCellAnchor editAs="absolute">
    <xdr:from>
      <xdr:col>2</xdr:col>
      <xdr:colOff>1660412</xdr:colOff>
      <xdr:row>9</xdr:row>
      <xdr:rowOff>171451</xdr:rowOff>
    </xdr:from>
    <xdr:to>
      <xdr:col>3</xdr:col>
      <xdr:colOff>276224</xdr:colOff>
      <xdr:row>12</xdr:row>
      <xdr:rowOff>111631</xdr:rowOff>
    </xdr:to>
    <xdr:pic>
      <xdr:nvPicPr>
        <xdr:cNvPr id="3" name="image24.png" descr="Signal" title="Image">
          <a:extLst>
            <a:ext uri="{FF2B5EF4-FFF2-40B4-BE49-F238E27FC236}">
              <a16:creationId xmlns:a16="http://schemas.microsoft.com/office/drawing/2014/main" id="{8F820A3F-661C-4525-96A0-CFB15F3BE8AC}"/>
            </a:ext>
          </a:extLst>
        </xdr:cNvPr>
        <xdr:cNvPicPr preferRelativeResize="0"/>
      </xdr:nvPicPr>
      <xdr:blipFill>
        <a:blip xmlns:r="http://schemas.openxmlformats.org/officeDocument/2006/relationships" r:embed="rId1" cstate="print"/>
        <a:stretch>
          <a:fillRect/>
        </a:stretch>
      </xdr:blipFill>
      <xdr:spPr>
        <a:xfrm>
          <a:off x="2374787" y="1895476"/>
          <a:ext cx="606537" cy="511680"/>
        </a:xfrm>
        <a:prstGeom prst="rect">
          <a:avLst/>
        </a:prstGeom>
        <a:noFill/>
      </xdr:spPr>
    </xdr:pic>
    <xdr:clientData fLocksWithSheet="0"/>
  </xdr:twoCellAnchor>
  <xdr:twoCellAnchor editAs="absolute">
    <xdr:from>
      <xdr:col>2</xdr:col>
      <xdr:colOff>29229</xdr:colOff>
      <xdr:row>10</xdr:row>
      <xdr:rowOff>0</xdr:rowOff>
    </xdr:from>
    <xdr:to>
      <xdr:col>2</xdr:col>
      <xdr:colOff>542925</xdr:colOff>
      <xdr:row>12</xdr:row>
      <xdr:rowOff>124087</xdr:rowOff>
    </xdr:to>
    <xdr:pic>
      <xdr:nvPicPr>
        <xdr:cNvPr id="4" name="image13.png" descr="Database" title="Image">
          <a:extLst>
            <a:ext uri="{FF2B5EF4-FFF2-40B4-BE49-F238E27FC236}">
              <a16:creationId xmlns:a16="http://schemas.microsoft.com/office/drawing/2014/main" id="{5ABA8879-B08D-4CDE-990E-5EBC3676B8C9}"/>
            </a:ext>
          </a:extLst>
        </xdr:cNvPr>
        <xdr:cNvPicPr preferRelativeResize="0"/>
      </xdr:nvPicPr>
      <xdr:blipFill>
        <a:blip xmlns:r="http://schemas.openxmlformats.org/officeDocument/2006/relationships" r:embed="rId2" cstate="print"/>
        <a:stretch>
          <a:fillRect/>
        </a:stretch>
      </xdr:blipFill>
      <xdr:spPr>
        <a:xfrm>
          <a:off x="743604" y="1914525"/>
          <a:ext cx="513696" cy="505087"/>
        </a:xfrm>
        <a:prstGeom prst="rect">
          <a:avLst/>
        </a:prstGeom>
        <a:noFill/>
      </xdr:spPr>
    </xdr:pic>
    <xdr:clientData fLocksWithSheet="0"/>
  </xdr:twoCellAnchor>
  <xdr:twoCellAnchor editAs="absolute">
    <xdr:from>
      <xdr:col>8</xdr:col>
      <xdr:colOff>561118</xdr:colOff>
      <xdr:row>9</xdr:row>
      <xdr:rowOff>180975</xdr:rowOff>
    </xdr:from>
    <xdr:to>
      <xdr:col>9</xdr:col>
      <xdr:colOff>205096</xdr:colOff>
      <xdr:row>12</xdr:row>
      <xdr:rowOff>89389</xdr:rowOff>
    </xdr:to>
    <xdr:pic>
      <xdr:nvPicPr>
        <xdr:cNvPr id="5" name="image39.png" descr="Call center" title="Image">
          <a:extLst>
            <a:ext uri="{FF2B5EF4-FFF2-40B4-BE49-F238E27FC236}">
              <a16:creationId xmlns:a16="http://schemas.microsoft.com/office/drawing/2014/main" id="{8BBA4ABE-529A-4EED-B1BA-D9F3B2997584}"/>
            </a:ext>
          </a:extLst>
        </xdr:cNvPr>
        <xdr:cNvPicPr preferRelativeResize="0"/>
      </xdr:nvPicPr>
      <xdr:blipFill>
        <a:blip xmlns:r="http://schemas.openxmlformats.org/officeDocument/2006/relationships" r:embed="rId3" cstate="print"/>
        <a:stretch>
          <a:fillRect/>
        </a:stretch>
      </xdr:blipFill>
      <xdr:spPr>
        <a:xfrm>
          <a:off x="8619391" y="1905000"/>
          <a:ext cx="648433" cy="479914"/>
        </a:xfrm>
        <a:prstGeom prst="rect">
          <a:avLst/>
        </a:prstGeom>
        <a:noFill/>
      </xdr:spPr>
    </xdr:pic>
    <xdr:clientData fLocksWithSheet="0"/>
  </xdr:twoCellAnchor>
  <xdr:twoCellAnchor editAs="absolute">
    <xdr:from>
      <xdr:col>4</xdr:col>
      <xdr:colOff>632449</xdr:colOff>
      <xdr:row>9</xdr:row>
      <xdr:rowOff>123825</xdr:rowOff>
    </xdr:from>
    <xdr:to>
      <xdr:col>5</xdr:col>
      <xdr:colOff>442479</xdr:colOff>
      <xdr:row>12</xdr:row>
      <xdr:rowOff>73727</xdr:rowOff>
    </xdr:to>
    <xdr:pic>
      <xdr:nvPicPr>
        <xdr:cNvPr id="6" name="image29.png" descr="Group of people" title="Image">
          <a:extLst>
            <a:ext uri="{FF2B5EF4-FFF2-40B4-BE49-F238E27FC236}">
              <a16:creationId xmlns:a16="http://schemas.microsoft.com/office/drawing/2014/main" id="{3B3F5EC1-CA78-4F59-A53C-491887E7CACE}"/>
            </a:ext>
          </a:extLst>
        </xdr:cNvPr>
        <xdr:cNvPicPr preferRelativeResize="0"/>
      </xdr:nvPicPr>
      <xdr:blipFill>
        <a:blip xmlns:r="http://schemas.openxmlformats.org/officeDocument/2006/relationships" r:embed="rId4" cstate="print"/>
        <a:stretch>
          <a:fillRect/>
        </a:stretch>
      </xdr:blipFill>
      <xdr:spPr>
        <a:xfrm>
          <a:off x="4175749" y="1847850"/>
          <a:ext cx="539126" cy="521402"/>
        </a:xfrm>
        <a:prstGeom prst="rect">
          <a:avLst/>
        </a:prstGeom>
        <a:noFill/>
      </xdr:spPr>
    </xdr:pic>
    <xdr:clientData fLocksWithSheet="0"/>
  </xdr:twoCellAnchor>
  <xdr:twoCellAnchor editAs="absolute">
    <xdr:from>
      <xdr:col>6</xdr:col>
      <xdr:colOff>391590</xdr:colOff>
      <xdr:row>10</xdr:row>
      <xdr:rowOff>28575</xdr:rowOff>
    </xdr:from>
    <xdr:to>
      <xdr:col>6</xdr:col>
      <xdr:colOff>1027835</xdr:colOff>
      <xdr:row>12</xdr:row>
      <xdr:rowOff>84992</xdr:rowOff>
    </xdr:to>
    <xdr:pic>
      <xdr:nvPicPr>
        <xdr:cNvPr id="7" name="image32.png" descr="Stopwatch" title="Image">
          <a:extLst>
            <a:ext uri="{FF2B5EF4-FFF2-40B4-BE49-F238E27FC236}">
              <a16:creationId xmlns:a16="http://schemas.microsoft.com/office/drawing/2014/main" id="{B9F11484-76FD-440F-9179-B0DE0B7E606F}"/>
            </a:ext>
          </a:extLst>
        </xdr:cNvPr>
        <xdr:cNvPicPr preferRelativeResize="0"/>
      </xdr:nvPicPr>
      <xdr:blipFill>
        <a:blip xmlns:r="http://schemas.openxmlformats.org/officeDocument/2006/relationships" r:embed="rId5" cstate="print"/>
        <a:stretch>
          <a:fillRect/>
        </a:stretch>
      </xdr:blipFill>
      <xdr:spPr>
        <a:xfrm>
          <a:off x="5956787" y="1943100"/>
          <a:ext cx="634513" cy="437417"/>
        </a:xfrm>
        <a:prstGeom prst="rect">
          <a:avLst/>
        </a:prstGeom>
        <a:noFill/>
      </xdr:spPr>
    </xdr:pic>
    <xdr:clientData fLocksWithSheet="0"/>
  </xdr:twoCellAnchor>
  <xdr:twoCellAnchor editAs="absolute">
    <xdr:from>
      <xdr:col>2</xdr:col>
      <xdr:colOff>46159</xdr:colOff>
      <xdr:row>6</xdr:row>
      <xdr:rowOff>114300</xdr:rowOff>
    </xdr:from>
    <xdr:to>
      <xdr:col>4</xdr:col>
      <xdr:colOff>190500</xdr:colOff>
      <xdr:row>9</xdr:row>
      <xdr:rowOff>47626</xdr:rowOff>
    </xdr:to>
    <xdr:sp macro="" textlink="">
      <xdr:nvSpPr>
        <xdr:cNvPr id="8" name="TextBox 7">
          <a:extLst>
            <a:ext uri="{FF2B5EF4-FFF2-40B4-BE49-F238E27FC236}">
              <a16:creationId xmlns:a16="http://schemas.microsoft.com/office/drawing/2014/main" id="{A0475F81-3CDE-4945-BBB7-6CE06FFAAABF}"/>
            </a:ext>
          </a:extLst>
        </xdr:cNvPr>
        <xdr:cNvSpPr txBox="1"/>
      </xdr:nvSpPr>
      <xdr:spPr>
        <a:xfrm>
          <a:off x="760534" y="1257300"/>
          <a:ext cx="2973266" cy="5143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b="1">
              <a:latin typeface="Arial Black" panose="020B0A04020102020204" pitchFamily="34" charset="0"/>
            </a:rPr>
            <a:t>Call Details</a:t>
          </a:r>
        </a:p>
        <a:p>
          <a:endParaRPr lang="es-CO" sz="1100"/>
        </a:p>
      </xdr:txBody>
    </xdr:sp>
    <xdr:clientData/>
  </xdr:twoCellAnchor>
  <xdr:twoCellAnchor editAs="absolute">
    <xdr:from>
      <xdr:col>2</xdr:col>
      <xdr:colOff>554649</xdr:colOff>
      <xdr:row>10</xdr:row>
      <xdr:rowOff>3665</xdr:rowOff>
    </xdr:from>
    <xdr:to>
      <xdr:col>2</xdr:col>
      <xdr:colOff>1694718</xdr:colOff>
      <xdr:row>11</xdr:row>
      <xdr:rowOff>70340</xdr:rowOff>
    </xdr:to>
    <xdr:sp macro="" textlink="">
      <xdr:nvSpPr>
        <xdr:cNvPr id="9" name="TextBox 8">
          <a:extLst>
            <a:ext uri="{FF2B5EF4-FFF2-40B4-BE49-F238E27FC236}">
              <a16:creationId xmlns:a16="http://schemas.microsoft.com/office/drawing/2014/main" id="{2ADF5C42-8815-431A-A10C-B59226D868C0}"/>
            </a:ext>
          </a:extLst>
        </xdr:cNvPr>
        <xdr:cNvSpPr txBox="1"/>
      </xdr:nvSpPr>
      <xdr:spPr>
        <a:xfrm>
          <a:off x="1269024" y="1918190"/>
          <a:ext cx="114006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0"/>
            <a:t>Total</a:t>
          </a:r>
          <a:r>
            <a:rPr lang="es-CO" sz="1000" b="1"/>
            <a:t> </a:t>
          </a:r>
          <a:r>
            <a:rPr lang="es-CO" sz="1000" b="0"/>
            <a:t>Records</a:t>
          </a:r>
        </a:p>
      </xdr:txBody>
    </xdr:sp>
    <xdr:clientData/>
  </xdr:twoCellAnchor>
  <xdr:twoCellAnchor editAs="absolute">
    <xdr:from>
      <xdr:col>3</xdr:col>
      <xdr:colOff>323118</xdr:colOff>
      <xdr:row>9</xdr:row>
      <xdr:rowOff>177314</xdr:rowOff>
    </xdr:from>
    <xdr:to>
      <xdr:col>4</xdr:col>
      <xdr:colOff>627918</xdr:colOff>
      <xdr:row>11</xdr:row>
      <xdr:rowOff>53489</xdr:rowOff>
    </xdr:to>
    <xdr:sp macro="" textlink="">
      <xdr:nvSpPr>
        <xdr:cNvPr id="10" name="TextBox 9">
          <a:extLst>
            <a:ext uri="{FF2B5EF4-FFF2-40B4-BE49-F238E27FC236}">
              <a16:creationId xmlns:a16="http://schemas.microsoft.com/office/drawing/2014/main" id="{3065B7AD-728C-410C-9894-666741646E42}"/>
            </a:ext>
          </a:extLst>
        </xdr:cNvPr>
        <xdr:cNvSpPr txBox="1"/>
      </xdr:nvSpPr>
      <xdr:spPr>
        <a:xfrm>
          <a:off x="3028218" y="1901339"/>
          <a:ext cx="11430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0"/>
            <a:t>Total</a:t>
          </a:r>
          <a:r>
            <a:rPr lang="es-CO" sz="1000" b="1"/>
            <a:t> </a:t>
          </a:r>
          <a:r>
            <a:rPr lang="es-CO" sz="1000" b="0"/>
            <a:t>Calls</a:t>
          </a:r>
        </a:p>
      </xdr:txBody>
    </xdr:sp>
    <xdr:clientData/>
  </xdr:twoCellAnchor>
  <xdr:twoCellAnchor editAs="absolute">
    <xdr:from>
      <xdr:col>5</xdr:col>
      <xdr:colOff>473252</xdr:colOff>
      <xdr:row>9</xdr:row>
      <xdr:rowOff>156064</xdr:rowOff>
    </xdr:from>
    <xdr:to>
      <xdr:col>6</xdr:col>
      <xdr:colOff>319789</xdr:colOff>
      <xdr:row>11</xdr:row>
      <xdr:rowOff>32239</xdr:rowOff>
    </xdr:to>
    <xdr:sp macro="" textlink="">
      <xdr:nvSpPr>
        <xdr:cNvPr id="11" name="TextBox 10">
          <a:extLst>
            <a:ext uri="{FF2B5EF4-FFF2-40B4-BE49-F238E27FC236}">
              <a16:creationId xmlns:a16="http://schemas.microsoft.com/office/drawing/2014/main" id="{1A1B7C1D-5D7C-4514-9462-78A130C64FFB}"/>
            </a:ext>
          </a:extLst>
        </xdr:cNvPr>
        <xdr:cNvSpPr txBox="1"/>
      </xdr:nvSpPr>
      <xdr:spPr>
        <a:xfrm>
          <a:off x="4745648" y="1880089"/>
          <a:ext cx="1139338"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0"/>
            <a:t>Total</a:t>
          </a:r>
          <a:r>
            <a:rPr lang="es-CO" sz="1000" b="1"/>
            <a:t> </a:t>
          </a:r>
          <a:r>
            <a:rPr lang="es-CO" sz="1000" b="0"/>
            <a:t>Agents</a:t>
          </a:r>
        </a:p>
      </xdr:txBody>
    </xdr:sp>
    <xdr:clientData/>
  </xdr:twoCellAnchor>
  <xdr:twoCellAnchor editAs="absolute">
    <xdr:from>
      <xdr:col>6</xdr:col>
      <xdr:colOff>1052745</xdr:colOff>
      <xdr:row>9</xdr:row>
      <xdr:rowOff>154599</xdr:rowOff>
    </xdr:from>
    <xdr:to>
      <xdr:col>7</xdr:col>
      <xdr:colOff>1141868</xdr:colOff>
      <xdr:row>11</xdr:row>
      <xdr:rowOff>30774</xdr:rowOff>
    </xdr:to>
    <xdr:sp macro="" textlink="">
      <xdr:nvSpPr>
        <xdr:cNvPr id="12" name="TextBox 11">
          <a:extLst>
            <a:ext uri="{FF2B5EF4-FFF2-40B4-BE49-F238E27FC236}">
              <a16:creationId xmlns:a16="http://schemas.microsoft.com/office/drawing/2014/main" id="{AFDECDEF-3926-4713-B9E4-0EA715C82394}"/>
            </a:ext>
          </a:extLst>
        </xdr:cNvPr>
        <xdr:cNvSpPr txBox="1"/>
      </xdr:nvSpPr>
      <xdr:spPr>
        <a:xfrm>
          <a:off x="6616210" y="1878624"/>
          <a:ext cx="142435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0"/>
            <a:t>Average</a:t>
          </a:r>
          <a:r>
            <a:rPr lang="es-CO" sz="1000" b="0" baseline="0"/>
            <a:t> Handle Times</a:t>
          </a:r>
          <a:endParaRPr lang="es-CO" sz="1000" b="0"/>
        </a:p>
      </xdr:txBody>
    </xdr:sp>
    <xdr:clientData/>
  </xdr:twoCellAnchor>
  <xdr:twoCellAnchor editAs="absolute">
    <xdr:from>
      <xdr:col>9</xdr:col>
      <xdr:colOff>246859</xdr:colOff>
      <xdr:row>9</xdr:row>
      <xdr:rowOff>161926</xdr:rowOff>
    </xdr:from>
    <xdr:to>
      <xdr:col>10</xdr:col>
      <xdr:colOff>1455154</xdr:colOff>
      <xdr:row>11</xdr:row>
      <xdr:rowOff>38101</xdr:rowOff>
    </xdr:to>
    <xdr:sp macro="" textlink="">
      <xdr:nvSpPr>
        <xdr:cNvPr id="13" name="TextBox 12">
          <a:extLst>
            <a:ext uri="{FF2B5EF4-FFF2-40B4-BE49-F238E27FC236}">
              <a16:creationId xmlns:a16="http://schemas.microsoft.com/office/drawing/2014/main" id="{254E1AAF-7A3E-4EC5-9DFB-B4056C361F32}"/>
            </a:ext>
          </a:extLst>
        </xdr:cNvPr>
        <xdr:cNvSpPr txBox="1"/>
      </xdr:nvSpPr>
      <xdr:spPr>
        <a:xfrm>
          <a:off x="9309587" y="1885951"/>
          <a:ext cx="307804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0"/>
            <a:t>% Calculate within 2 Days</a:t>
          </a:r>
        </a:p>
      </xdr:txBody>
    </xdr:sp>
    <xdr:clientData/>
  </xdr:twoCellAnchor>
  <xdr:twoCellAnchor editAs="absolute">
    <xdr:from>
      <xdr:col>7</xdr:col>
      <xdr:colOff>813622</xdr:colOff>
      <xdr:row>5</xdr:row>
      <xdr:rowOff>123827</xdr:rowOff>
    </xdr:from>
    <xdr:to>
      <xdr:col>8</xdr:col>
      <xdr:colOff>29042</xdr:colOff>
      <xdr:row>7</xdr:row>
      <xdr:rowOff>76202</xdr:rowOff>
    </xdr:to>
    <xdr:pic>
      <xdr:nvPicPr>
        <xdr:cNvPr id="14" name="image37.png" descr="Clock" title="Image">
          <a:extLst>
            <a:ext uri="{FF2B5EF4-FFF2-40B4-BE49-F238E27FC236}">
              <a16:creationId xmlns:a16="http://schemas.microsoft.com/office/drawing/2014/main" id="{1C08314D-3519-4B13-8A78-9941B5F7DDA6}"/>
            </a:ext>
          </a:extLst>
        </xdr:cNvPr>
        <xdr:cNvPicPr preferRelativeResize="0"/>
      </xdr:nvPicPr>
      <xdr:blipFill>
        <a:blip xmlns:r="http://schemas.openxmlformats.org/officeDocument/2006/relationships" r:embed="rId6" cstate="print"/>
        <a:stretch>
          <a:fillRect/>
        </a:stretch>
      </xdr:blipFill>
      <xdr:spPr>
        <a:xfrm>
          <a:off x="7712319" y="1076327"/>
          <a:ext cx="367079" cy="342900"/>
        </a:xfrm>
        <a:prstGeom prst="rect">
          <a:avLst/>
        </a:prstGeom>
        <a:noFill/>
      </xdr:spPr>
    </xdr:pic>
    <xdr:clientData fLocksWithSheet="0"/>
  </xdr:twoCellAnchor>
  <xdr:twoCellAnchor editAs="absolute">
    <xdr:from>
      <xdr:col>0</xdr:col>
      <xdr:colOff>209550</xdr:colOff>
      <xdr:row>1</xdr:row>
      <xdr:rowOff>28575</xdr:rowOff>
    </xdr:from>
    <xdr:to>
      <xdr:col>2</xdr:col>
      <xdr:colOff>27110</xdr:colOff>
      <xdr:row>4</xdr:row>
      <xdr:rowOff>47625</xdr:rowOff>
    </xdr:to>
    <xdr:pic>
      <xdr:nvPicPr>
        <xdr:cNvPr id="16" name="image12.png" descr="Pie chart" title="Image">
          <a:extLst>
            <a:ext uri="{FF2B5EF4-FFF2-40B4-BE49-F238E27FC236}">
              <a16:creationId xmlns:a16="http://schemas.microsoft.com/office/drawing/2014/main" id="{F04AAFD1-EF1C-47E2-81C1-D2FAD970E1E8}"/>
            </a:ext>
          </a:extLst>
        </xdr:cNvPr>
        <xdr:cNvPicPr preferRelativeResize="0"/>
      </xdr:nvPicPr>
      <xdr:blipFill>
        <a:blip xmlns:r="http://schemas.openxmlformats.org/officeDocument/2006/relationships" r:embed="rId7" cstate="print">
          <a:duotone>
            <a:schemeClr val="accent3">
              <a:shade val="45000"/>
              <a:satMod val="135000"/>
            </a:schemeClr>
            <a:prstClr val="white"/>
          </a:duotone>
        </a:blip>
        <a:stretch>
          <a:fillRect/>
        </a:stretch>
      </xdr:blipFill>
      <xdr:spPr>
        <a:xfrm>
          <a:off x="209550" y="219075"/>
          <a:ext cx="533400" cy="590550"/>
        </a:xfrm>
        <a:prstGeom prst="rect">
          <a:avLst/>
        </a:prstGeom>
        <a:noFill/>
      </xdr:spPr>
    </xdr:pic>
    <xdr:clientData fLocksWithSheet="0"/>
  </xdr:twoCellAnchor>
  <xdr:twoCellAnchor>
    <xdr:from>
      <xdr:col>1</xdr:col>
      <xdr:colOff>329890</xdr:colOff>
      <xdr:row>13</xdr:row>
      <xdr:rowOff>9291</xdr:rowOff>
    </xdr:from>
    <xdr:to>
      <xdr:col>1</xdr:col>
      <xdr:colOff>409575</xdr:colOff>
      <xdr:row>16</xdr:row>
      <xdr:rowOff>0</xdr:rowOff>
    </xdr:to>
    <xdr:sp macro="" textlink="">
      <xdr:nvSpPr>
        <xdr:cNvPr id="17" name="Rectangle 16">
          <a:extLst>
            <a:ext uri="{FF2B5EF4-FFF2-40B4-BE49-F238E27FC236}">
              <a16:creationId xmlns:a16="http://schemas.microsoft.com/office/drawing/2014/main" id="{892415EA-67E2-F7FC-E19C-6F993AF3A4E1}"/>
            </a:ext>
          </a:extLst>
        </xdr:cNvPr>
        <xdr:cNvSpPr/>
      </xdr:nvSpPr>
      <xdr:spPr>
        <a:xfrm>
          <a:off x="604024" y="2495084"/>
          <a:ext cx="79685" cy="562209"/>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15</xdr:col>
      <xdr:colOff>402980</xdr:colOff>
      <xdr:row>12</xdr:row>
      <xdr:rowOff>183174</xdr:rowOff>
    </xdr:from>
    <xdr:to>
      <xdr:col>15</xdr:col>
      <xdr:colOff>465991</xdr:colOff>
      <xdr:row>16</xdr:row>
      <xdr:rowOff>16852</xdr:rowOff>
    </xdr:to>
    <xdr:sp macro="" textlink="">
      <xdr:nvSpPr>
        <xdr:cNvPr id="19" name="Rectangle 18">
          <a:extLst>
            <a:ext uri="{FF2B5EF4-FFF2-40B4-BE49-F238E27FC236}">
              <a16:creationId xmlns:a16="http://schemas.microsoft.com/office/drawing/2014/main" id="{4137FF2D-C09E-4C27-8D37-E90FCD36849F}"/>
            </a:ext>
          </a:extLst>
        </xdr:cNvPr>
        <xdr:cNvSpPr/>
      </xdr:nvSpPr>
      <xdr:spPr>
        <a:xfrm>
          <a:off x="10455518" y="2476501"/>
          <a:ext cx="63011" cy="595678"/>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absolute">
    <xdr:from>
      <xdr:col>6</xdr:col>
      <xdr:colOff>146140</xdr:colOff>
      <xdr:row>13</xdr:row>
      <xdr:rowOff>107705</xdr:rowOff>
    </xdr:from>
    <xdr:to>
      <xdr:col>6</xdr:col>
      <xdr:colOff>711778</xdr:colOff>
      <xdr:row>15</xdr:row>
      <xdr:rowOff>85724</xdr:rowOff>
    </xdr:to>
    <xdr:pic>
      <xdr:nvPicPr>
        <xdr:cNvPr id="20" name="image23.png" descr="Bar graph with upward trend RTL" title="Obraz">
          <a:extLst>
            <a:ext uri="{FF2B5EF4-FFF2-40B4-BE49-F238E27FC236}">
              <a16:creationId xmlns:a16="http://schemas.microsoft.com/office/drawing/2014/main" id="{60D3B00F-CB34-4E8A-9702-E0E523E2DA5F}"/>
            </a:ext>
          </a:extLst>
        </xdr:cNvPr>
        <xdr:cNvPicPr preferRelativeResize="0"/>
      </xdr:nvPicPr>
      <xdr:blipFill>
        <a:blip xmlns:r="http://schemas.openxmlformats.org/officeDocument/2006/relationships" r:embed="rId8" cstate="print">
          <a:duotone>
            <a:schemeClr val="accent3">
              <a:shade val="45000"/>
              <a:satMod val="135000"/>
            </a:schemeClr>
            <a:prstClr val="white"/>
          </a:duotone>
        </a:blip>
        <a:stretch>
          <a:fillRect/>
        </a:stretch>
      </xdr:blipFill>
      <xdr:spPr>
        <a:xfrm>
          <a:off x="5711337" y="2593730"/>
          <a:ext cx="565638" cy="359019"/>
        </a:xfrm>
        <a:prstGeom prst="rect">
          <a:avLst/>
        </a:prstGeom>
        <a:noFill/>
      </xdr:spPr>
    </xdr:pic>
    <xdr:clientData fLocksWithSheet="0"/>
  </xdr:twoCellAnchor>
  <xdr:twoCellAnchor editAs="absolute">
    <xdr:from>
      <xdr:col>9</xdr:col>
      <xdr:colOff>916541</xdr:colOff>
      <xdr:row>13</xdr:row>
      <xdr:rowOff>101844</xdr:rowOff>
    </xdr:from>
    <xdr:to>
      <xdr:col>9</xdr:col>
      <xdr:colOff>1445079</xdr:colOff>
      <xdr:row>15</xdr:row>
      <xdr:rowOff>76200</xdr:rowOff>
    </xdr:to>
    <xdr:pic>
      <xdr:nvPicPr>
        <xdr:cNvPr id="21" name="image22.png" descr="Bar graph with downward trend RTL" title="Image">
          <a:extLst>
            <a:ext uri="{FF2B5EF4-FFF2-40B4-BE49-F238E27FC236}">
              <a16:creationId xmlns:a16="http://schemas.microsoft.com/office/drawing/2014/main" id="{1BF9EBE4-1ADC-43DC-ADCC-C2495D1CBD11}"/>
            </a:ext>
          </a:extLst>
        </xdr:cNvPr>
        <xdr:cNvPicPr preferRelativeResize="0"/>
      </xdr:nvPicPr>
      <xdr:blipFill>
        <a:blip xmlns:r="http://schemas.openxmlformats.org/officeDocument/2006/relationships" r:embed="rId9" cstate="print">
          <a:duotone>
            <a:schemeClr val="accent3">
              <a:shade val="45000"/>
              <a:satMod val="135000"/>
            </a:schemeClr>
            <a:prstClr val="white"/>
          </a:duotone>
        </a:blip>
        <a:stretch>
          <a:fillRect/>
        </a:stretch>
      </xdr:blipFill>
      <xdr:spPr>
        <a:xfrm>
          <a:off x="9979269" y="2587869"/>
          <a:ext cx="526806" cy="355356"/>
        </a:xfrm>
        <a:prstGeom prst="rect">
          <a:avLst/>
        </a:prstGeom>
        <a:noFill/>
      </xdr:spPr>
    </xdr:pic>
    <xdr:clientData fLocksWithSheet="0"/>
  </xdr:twoCellAnchor>
  <xdr:twoCellAnchor editAs="absolute">
    <xdr:from>
      <xdr:col>2</xdr:col>
      <xdr:colOff>1580313</xdr:colOff>
      <xdr:row>13</xdr:row>
      <xdr:rowOff>130420</xdr:rowOff>
    </xdr:from>
    <xdr:to>
      <xdr:col>3</xdr:col>
      <xdr:colOff>114299</xdr:colOff>
      <xdr:row>15</xdr:row>
      <xdr:rowOff>114300</xdr:rowOff>
    </xdr:to>
    <xdr:pic>
      <xdr:nvPicPr>
        <xdr:cNvPr id="22" name="image17.png" descr="Handshake" title="Image">
          <a:extLst>
            <a:ext uri="{FF2B5EF4-FFF2-40B4-BE49-F238E27FC236}">
              <a16:creationId xmlns:a16="http://schemas.microsoft.com/office/drawing/2014/main" id="{4511672C-CA80-400E-8E00-DB7748C22562}"/>
            </a:ext>
          </a:extLst>
        </xdr:cNvPr>
        <xdr:cNvPicPr preferRelativeResize="0"/>
      </xdr:nvPicPr>
      <xdr:blipFill>
        <a:blip xmlns:r="http://schemas.openxmlformats.org/officeDocument/2006/relationships" r:embed="rId10" cstate="print">
          <a:duotone>
            <a:schemeClr val="accent3">
              <a:shade val="45000"/>
              <a:satMod val="135000"/>
            </a:schemeClr>
            <a:prstClr val="white"/>
          </a:duotone>
        </a:blip>
        <a:stretch>
          <a:fillRect/>
        </a:stretch>
      </xdr:blipFill>
      <xdr:spPr>
        <a:xfrm>
          <a:off x="2294688" y="2616445"/>
          <a:ext cx="524711" cy="364880"/>
        </a:xfrm>
        <a:prstGeom prst="rect">
          <a:avLst/>
        </a:prstGeom>
        <a:noFill/>
      </xdr:spPr>
    </xdr:pic>
    <xdr:clientData fLocksWithSheet="0"/>
  </xdr:twoCellAnchor>
  <xdr:twoCellAnchor editAs="absolute">
    <xdr:from>
      <xdr:col>7</xdr:col>
      <xdr:colOff>739828</xdr:colOff>
      <xdr:row>13</xdr:row>
      <xdr:rowOff>93053</xdr:rowOff>
    </xdr:from>
    <xdr:to>
      <xdr:col>8</xdr:col>
      <xdr:colOff>164275</xdr:colOff>
      <xdr:row>15</xdr:row>
      <xdr:rowOff>85724</xdr:rowOff>
    </xdr:to>
    <xdr:pic>
      <xdr:nvPicPr>
        <xdr:cNvPr id="23" name="image36.png" descr="Telephone" title="Image">
          <a:extLst>
            <a:ext uri="{FF2B5EF4-FFF2-40B4-BE49-F238E27FC236}">
              <a16:creationId xmlns:a16="http://schemas.microsoft.com/office/drawing/2014/main" id="{D7ED6CF7-4035-4EE5-8C30-2853F2B0C2CF}"/>
            </a:ext>
          </a:extLst>
        </xdr:cNvPr>
        <xdr:cNvPicPr preferRelativeResize="0"/>
      </xdr:nvPicPr>
      <xdr:blipFill>
        <a:blip xmlns:r="http://schemas.openxmlformats.org/officeDocument/2006/relationships" r:embed="rId11" cstate="print">
          <a:duotone>
            <a:schemeClr val="accent3">
              <a:shade val="45000"/>
              <a:satMod val="135000"/>
            </a:schemeClr>
            <a:prstClr val="white"/>
          </a:duotone>
        </a:blip>
        <a:stretch>
          <a:fillRect/>
        </a:stretch>
      </xdr:blipFill>
      <xdr:spPr>
        <a:xfrm>
          <a:off x="7638525" y="2579078"/>
          <a:ext cx="581549" cy="373671"/>
        </a:xfrm>
        <a:prstGeom prst="rect">
          <a:avLst/>
        </a:prstGeom>
        <a:noFill/>
      </xdr:spPr>
    </xdr:pic>
    <xdr:clientData fLocksWithSheet="0"/>
  </xdr:twoCellAnchor>
  <xdr:twoCellAnchor editAs="absolute">
    <xdr:from>
      <xdr:col>4</xdr:col>
      <xdr:colOff>462433</xdr:colOff>
      <xdr:row>13</xdr:row>
      <xdr:rowOff>112102</xdr:rowOff>
    </xdr:from>
    <xdr:to>
      <xdr:col>5</xdr:col>
      <xdr:colOff>194828</xdr:colOff>
      <xdr:row>15</xdr:row>
      <xdr:rowOff>76199</xdr:rowOff>
    </xdr:to>
    <xdr:pic>
      <xdr:nvPicPr>
        <xdr:cNvPr id="24" name="image33.png" descr="Receiver" title="Image">
          <a:extLst>
            <a:ext uri="{FF2B5EF4-FFF2-40B4-BE49-F238E27FC236}">
              <a16:creationId xmlns:a16="http://schemas.microsoft.com/office/drawing/2014/main" id="{E8897DF8-A997-47E2-BE30-C7510C24A080}"/>
            </a:ext>
          </a:extLst>
        </xdr:cNvPr>
        <xdr:cNvPicPr preferRelativeResize="0"/>
      </xdr:nvPicPr>
      <xdr:blipFill>
        <a:blip xmlns:r="http://schemas.openxmlformats.org/officeDocument/2006/relationships" r:embed="rId12" cstate="print">
          <a:duotone>
            <a:schemeClr val="accent3">
              <a:shade val="45000"/>
              <a:satMod val="135000"/>
            </a:schemeClr>
            <a:prstClr val="white"/>
          </a:duotone>
        </a:blip>
        <a:stretch>
          <a:fillRect/>
        </a:stretch>
      </xdr:blipFill>
      <xdr:spPr>
        <a:xfrm>
          <a:off x="4005733" y="2598127"/>
          <a:ext cx="461491" cy="345097"/>
        </a:xfrm>
        <a:prstGeom prst="rect">
          <a:avLst/>
        </a:prstGeom>
        <a:noFill/>
      </xdr:spPr>
    </xdr:pic>
    <xdr:clientData fLocksWithSheet="0"/>
  </xdr:twoCellAnchor>
  <xdr:twoCellAnchor editAs="absolute">
    <xdr:from>
      <xdr:col>2</xdr:col>
      <xdr:colOff>65942</xdr:colOff>
      <xdr:row>13</xdr:row>
      <xdr:rowOff>131885</xdr:rowOff>
    </xdr:from>
    <xdr:to>
      <xdr:col>2</xdr:col>
      <xdr:colOff>590549</xdr:colOff>
      <xdr:row>15</xdr:row>
      <xdr:rowOff>161925</xdr:rowOff>
    </xdr:to>
    <xdr:pic>
      <xdr:nvPicPr>
        <xdr:cNvPr id="25" name="image21.png" descr="Business Growth RTL" title="Image">
          <a:extLst>
            <a:ext uri="{FF2B5EF4-FFF2-40B4-BE49-F238E27FC236}">
              <a16:creationId xmlns:a16="http://schemas.microsoft.com/office/drawing/2014/main" id="{BCDAAB83-B6EC-422E-AB9B-46686311AD06}"/>
            </a:ext>
          </a:extLst>
        </xdr:cNvPr>
        <xdr:cNvPicPr preferRelativeResize="0"/>
      </xdr:nvPicPr>
      <xdr:blipFill>
        <a:blip xmlns:r="http://schemas.openxmlformats.org/officeDocument/2006/relationships" r:embed="rId13" cstate="print">
          <a:duotone>
            <a:schemeClr val="accent3">
              <a:shade val="45000"/>
              <a:satMod val="135000"/>
            </a:schemeClr>
            <a:prstClr val="white"/>
          </a:duotone>
        </a:blip>
        <a:stretch>
          <a:fillRect/>
        </a:stretch>
      </xdr:blipFill>
      <xdr:spPr>
        <a:xfrm>
          <a:off x="780317" y="2617910"/>
          <a:ext cx="524607" cy="411040"/>
        </a:xfrm>
        <a:prstGeom prst="rect">
          <a:avLst/>
        </a:prstGeom>
        <a:noFill/>
      </xdr:spPr>
    </xdr:pic>
    <xdr:clientData fLocksWithSheet="0"/>
  </xdr:twoCellAnchor>
  <xdr:twoCellAnchor editAs="absolute">
    <xdr:from>
      <xdr:col>2</xdr:col>
      <xdr:colOff>623521</xdr:colOff>
      <xdr:row>13</xdr:row>
      <xdr:rowOff>46160</xdr:rowOff>
    </xdr:from>
    <xdr:to>
      <xdr:col>2</xdr:col>
      <xdr:colOff>1763590</xdr:colOff>
      <xdr:row>14</xdr:row>
      <xdr:rowOff>112835</xdr:rowOff>
    </xdr:to>
    <xdr:sp macro="" textlink="">
      <xdr:nvSpPr>
        <xdr:cNvPr id="27" name="TextBox 26">
          <a:extLst>
            <a:ext uri="{FF2B5EF4-FFF2-40B4-BE49-F238E27FC236}">
              <a16:creationId xmlns:a16="http://schemas.microsoft.com/office/drawing/2014/main" id="{658C53F5-161E-4B27-B3AD-C1EA9D2A1008}"/>
            </a:ext>
          </a:extLst>
        </xdr:cNvPr>
        <xdr:cNvSpPr txBox="1"/>
      </xdr:nvSpPr>
      <xdr:spPr>
        <a:xfrm>
          <a:off x="1337896" y="2532185"/>
          <a:ext cx="114006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000"/>
            <a:t>Offers </a:t>
          </a:r>
          <a:r>
            <a:rPr lang="es-CO" sz="1100">
              <a:solidFill>
                <a:schemeClr val="dk1"/>
              </a:solidFill>
              <a:effectLst/>
              <a:latin typeface="+mn-lt"/>
              <a:ea typeface="+mn-ea"/>
              <a:cs typeface="+mn-cs"/>
            </a:rPr>
            <a:t>%</a:t>
          </a:r>
          <a:endParaRPr lang="es-CO" sz="1000">
            <a:effectLst/>
          </a:endParaRPr>
        </a:p>
        <a:p>
          <a:endParaRPr lang="es-CO" sz="1000"/>
        </a:p>
      </xdr:txBody>
    </xdr:sp>
    <xdr:clientData/>
  </xdr:twoCellAnchor>
  <xdr:twoCellAnchor editAs="absolute">
    <xdr:from>
      <xdr:col>3</xdr:col>
      <xdr:colOff>239590</xdr:colOff>
      <xdr:row>13</xdr:row>
      <xdr:rowOff>90854</xdr:rowOff>
    </xdr:from>
    <xdr:to>
      <xdr:col>4</xdr:col>
      <xdr:colOff>544390</xdr:colOff>
      <xdr:row>14</xdr:row>
      <xdr:rowOff>157529</xdr:rowOff>
    </xdr:to>
    <xdr:sp macro="" textlink="">
      <xdr:nvSpPr>
        <xdr:cNvPr id="28" name="TextBox 27">
          <a:extLst>
            <a:ext uri="{FF2B5EF4-FFF2-40B4-BE49-F238E27FC236}">
              <a16:creationId xmlns:a16="http://schemas.microsoft.com/office/drawing/2014/main" id="{13AC60E6-16A6-45A4-9573-E52C0D74ADAF}"/>
            </a:ext>
          </a:extLst>
        </xdr:cNvPr>
        <xdr:cNvSpPr txBox="1"/>
      </xdr:nvSpPr>
      <xdr:spPr>
        <a:xfrm>
          <a:off x="2944690" y="2576879"/>
          <a:ext cx="11430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000"/>
            <a:t>Accept </a:t>
          </a:r>
          <a:r>
            <a:rPr lang="es-CO" sz="1100">
              <a:solidFill>
                <a:schemeClr val="dk1"/>
              </a:solidFill>
              <a:effectLst/>
              <a:latin typeface="+mn-lt"/>
              <a:ea typeface="+mn-ea"/>
              <a:cs typeface="+mn-cs"/>
            </a:rPr>
            <a:t>%</a:t>
          </a:r>
          <a:endParaRPr lang="es-CO" sz="1000">
            <a:effectLst/>
          </a:endParaRPr>
        </a:p>
        <a:p>
          <a:endParaRPr lang="es-CO" sz="1000"/>
        </a:p>
      </xdr:txBody>
    </xdr:sp>
    <xdr:clientData/>
  </xdr:twoCellAnchor>
  <xdr:twoCellAnchor editAs="absolute">
    <xdr:from>
      <xdr:col>5</xdr:col>
      <xdr:colOff>252711</xdr:colOff>
      <xdr:row>13</xdr:row>
      <xdr:rowOff>60814</xdr:rowOff>
    </xdr:from>
    <xdr:to>
      <xdr:col>6</xdr:col>
      <xdr:colOff>96316</xdr:colOff>
      <xdr:row>14</xdr:row>
      <xdr:rowOff>127489</xdr:rowOff>
    </xdr:to>
    <xdr:sp macro="" textlink="">
      <xdr:nvSpPr>
        <xdr:cNvPr id="29" name="TextBox 28">
          <a:extLst>
            <a:ext uri="{FF2B5EF4-FFF2-40B4-BE49-F238E27FC236}">
              <a16:creationId xmlns:a16="http://schemas.microsoft.com/office/drawing/2014/main" id="{9D364A65-87E0-422B-9E6C-38DD1F6BCA47}"/>
            </a:ext>
          </a:extLst>
        </xdr:cNvPr>
        <xdr:cNvSpPr txBox="1"/>
      </xdr:nvSpPr>
      <xdr:spPr>
        <a:xfrm>
          <a:off x="4525107" y="2546839"/>
          <a:ext cx="1136406"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a:t>Applied %</a:t>
          </a:r>
        </a:p>
      </xdr:txBody>
    </xdr:sp>
    <xdr:clientData/>
  </xdr:twoCellAnchor>
  <xdr:twoCellAnchor editAs="absolute">
    <xdr:from>
      <xdr:col>6</xdr:col>
      <xdr:colOff>843662</xdr:colOff>
      <xdr:row>13</xdr:row>
      <xdr:rowOff>77666</xdr:rowOff>
    </xdr:from>
    <xdr:to>
      <xdr:col>7</xdr:col>
      <xdr:colOff>658111</xdr:colOff>
      <xdr:row>14</xdr:row>
      <xdr:rowOff>144341</xdr:rowOff>
    </xdr:to>
    <xdr:sp macro="" textlink="">
      <xdr:nvSpPr>
        <xdr:cNvPr id="30" name="TextBox 29">
          <a:extLst>
            <a:ext uri="{FF2B5EF4-FFF2-40B4-BE49-F238E27FC236}">
              <a16:creationId xmlns:a16="http://schemas.microsoft.com/office/drawing/2014/main" id="{64928011-64F3-4410-86A6-A8BE90D39BE3}"/>
            </a:ext>
          </a:extLst>
        </xdr:cNvPr>
        <xdr:cNvSpPr txBox="1"/>
      </xdr:nvSpPr>
      <xdr:spPr>
        <a:xfrm>
          <a:off x="6408859" y="2563691"/>
          <a:ext cx="11430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a:t>Offers %</a:t>
          </a:r>
        </a:p>
        <a:p>
          <a:endParaRPr lang="es-CO" sz="1000"/>
        </a:p>
      </xdr:txBody>
    </xdr:sp>
    <xdr:clientData/>
  </xdr:twoCellAnchor>
  <xdr:twoCellAnchor editAs="absolute">
    <xdr:from>
      <xdr:col>8</xdr:col>
      <xdr:colOff>362836</xdr:colOff>
      <xdr:row>13</xdr:row>
      <xdr:rowOff>8059</xdr:rowOff>
    </xdr:from>
    <xdr:to>
      <xdr:col>9</xdr:col>
      <xdr:colOff>493045</xdr:colOff>
      <xdr:row>14</xdr:row>
      <xdr:rowOff>83528</xdr:rowOff>
    </xdr:to>
    <xdr:sp macro="" textlink="">
      <xdr:nvSpPr>
        <xdr:cNvPr id="31" name="TextBox 30">
          <a:extLst>
            <a:ext uri="{FF2B5EF4-FFF2-40B4-BE49-F238E27FC236}">
              <a16:creationId xmlns:a16="http://schemas.microsoft.com/office/drawing/2014/main" id="{0EA57F90-3D89-4A05-9561-508F62B0197F}"/>
            </a:ext>
          </a:extLst>
        </xdr:cNvPr>
        <xdr:cNvSpPr txBox="1"/>
      </xdr:nvSpPr>
      <xdr:spPr>
        <a:xfrm>
          <a:off x="8418635" y="2494084"/>
          <a:ext cx="1137138" cy="265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000"/>
            <a:t>Applied per</a:t>
          </a:r>
          <a:r>
            <a:rPr lang="es-CO" sz="1000" baseline="0"/>
            <a:t> call </a:t>
          </a:r>
          <a:r>
            <a:rPr lang="es-CO" sz="1100">
              <a:solidFill>
                <a:schemeClr val="dk1"/>
              </a:solidFill>
              <a:effectLst/>
              <a:latin typeface="+mn-lt"/>
              <a:ea typeface="+mn-ea"/>
              <a:cs typeface="+mn-cs"/>
            </a:rPr>
            <a:t>%</a:t>
          </a:r>
          <a:endParaRPr lang="es-CO" sz="1000">
            <a:effectLst/>
          </a:endParaRPr>
        </a:p>
        <a:p>
          <a:endParaRPr lang="es-CO" sz="1000"/>
        </a:p>
      </xdr:txBody>
    </xdr:sp>
    <xdr:clientData/>
  </xdr:twoCellAnchor>
  <xdr:twoCellAnchor editAs="absolute">
    <xdr:from>
      <xdr:col>9</xdr:col>
      <xdr:colOff>1473653</xdr:colOff>
      <xdr:row>13</xdr:row>
      <xdr:rowOff>43228</xdr:rowOff>
    </xdr:from>
    <xdr:to>
      <xdr:col>10</xdr:col>
      <xdr:colOff>723842</xdr:colOff>
      <xdr:row>14</xdr:row>
      <xdr:rowOff>102577</xdr:rowOff>
    </xdr:to>
    <xdr:sp macro="" textlink="">
      <xdr:nvSpPr>
        <xdr:cNvPr id="32" name="TextBox 31">
          <a:extLst>
            <a:ext uri="{FF2B5EF4-FFF2-40B4-BE49-F238E27FC236}">
              <a16:creationId xmlns:a16="http://schemas.microsoft.com/office/drawing/2014/main" id="{E94FB83A-0484-4DF9-BD87-1C88CC306FE5}"/>
            </a:ext>
          </a:extLst>
        </xdr:cNvPr>
        <xdr:cNvSpPr txBox="1"/>
      </xdr:nvSpPr>
      <xdr:spPr>
        <a:xfrm>
          <a:off x="10534649" y="2529253"/>
          <a:ext cx="1137871" cy="249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a:t>Breakage</a:t>
          </a:r>
        </a:p>
      </xdr:txBody>
    </xdr:sp>
    <xdr:clientData/>
  </xdr:twoCellAnchor>
  <xdr:twoCellAnchor editAs="absolute">
    <xdr:from>
      <xdr:col>3</xdr:col>
      <xdr:colOff>245452</xdr:colOff>
      <xdr:row>11</xdr:row>
      <xdr:rowOff>30041</xdr:rowOff>
    </xdr:from>
    <xdr:to>
      <xdr:col>4</xdr:col>
      <xdr:colOff>550252</xdr:colOff>
      <xdr:row>12</xdr:row>
      <xdr:rowOff>96716</xdr:rowOff>
    </xdr:to>
    <xdr:sp macro="" textlink="$G$1">
      <xdr:nvSpPr>
        <xdr:cNvPr id="39" name="TextBox 38">
          <a:extLst>
            <a:ext uri="{FF2B5EF4-FFF2-40B4-BE49-F238E27FC236}">
              <a16:creationId xmlns:a16="http://schemas.microsoft.com/office/drawing/2014/main" id="{479EC44C-0D12-4215-A9E2-9D1F3A0402AD}"/>
            </a:ext>
          </a:extLst>
        </xdr:cNvPr>
        <xdr:cNvSpPr txBox="1"/>
      </xdr:nvSpPr>
      <xdr:spPr>
        <a:xfrm>
          <a:off x="2956414" y="2132868"/>
          <a:ext cx="114006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540A1BB-72D0-4372-B244-3EA3F530C233}" type="TxLink">
            <a:rPr lang="en-US" sz="1100" b="0" i="0" u="none" strike="noStrike">
              <a:solidFill>
                <a:srgbClr val="000000"/>
              </a:solidFill>
              <a:latin typeface="Rockwell Extra Bold" panose="02060903040505020403" pitchFamily="18" charset="0"/>
              <a:cs typeface="Calibri"/>
            </a:rPr>
            <a:t>108366</a:t>
          </a:fld>
          <a:endParaRPr lang="es-CO" sz="1100">
            <a:latin typeface="Rockwell Extra Bold" panose="02060903040505020403" pitchFamily="18" charset="0"/>
          </a:endParaRPr>
        </a:p>
      </xdr:txBody>
    </xdr:sp>
    <xdr:clientData/>
  </xdr:twoCellAnchor>
  <xdr:twoCellAnchor editAs="absolute">
    <xdr:from>
      <xdr:col>5</xdr:col>
      <xdr:colOff>726030</xdr:colOff>
      <xdr:row>11</xdr:row>
      <xdr:rowOff>28575</xdr:rowOff>
    </xdr:from>
    <xdr:to>
      <xdr:col>6</xdr:col>
      <xdr:colOff>572567</xdr:colOff>
      <xdr:row>12</xdr:row>
      <xdr:rowOff>95250</xdr:rowOff>
    </xdr:to>
    <xdr:sp macro="" textlink="$I$1">
      <xdr:nvSpPr>
        <xdr:cNvPr id="40" name="TextBox 39">
          <a:extLst>
            <a:ext uri="{FF2B5EF4-FFF2-40B4-BE49-F238E27FC236}">
              <a16:creationId xmlns:a16="http://schemas.microsoft.com/office/drawing/2014/main" id="{CE7BCD8C-D493-4468-9EBF-C904FFCF86B6}"/>
            </a:ext>
          </a:extLst>
        </xdr:cNvPr>
        <xdr:cNvSpPr txBox="1"/>
      </xdr:nvSpPr>
      <xdr:spPr>
        <a:xfrm>
          <a:off x="4998426" y="2133600"/>
          <a:ext cx="1139338"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937C58-9350-4FAC-A716-D1EBF6FA5828}" type="TxLink">
            <a:rPr lang="en-US" sz="1100" b="0" i="0" u="none" strike="noStrike">
              <a:solidFill>
                <a:srgbClr val="000000"/>
              </a:solidFill>
              <a:latin typeface="Rockwell Extra Bold" panose="02060903040505020403" pitchFamily="18" charset="0"/>
              <a:cs typeface="Calibri"/>
            </a:rPr>
            <a:t>37</a:t>
          </a:fld>
          <a:endParaRPr lang="es-CO" sz="1100">
            <a:latin typeface="Rockwell Extra Bold" panose="02060903040505020403" pitchFamily="18" charset="0"/>
          </a:endParaRPr>
        </a:p>
      </xdr:txBody>
    </xdr:sp>
    <xdr:clientData/>
  </xdr:twoCellAnchor>
  <xdr:twoCellAnchor editAs="absolute">
    <xdr:from>
      <xdr:col>7</xdr:col>
      <xdr:colOff>68607</xdr:colOff>
      <xdr:row>11</xdr:row>
      <xdr:rowOff>34437</xdr:rowOff>
    </xdr:from>
    <xdr:to>
      <xdr:col>8</xdr:col>
      <xdr:colOff>255861</xdr:colOff>
      <xdr:row>12</xdr:row>
      <xdr:rowOff>101112</xdr:rowOff>
    </xdr:to>
    <xdr:sp macro="" textlink="$J$1">
      <xdr:nvSpPr>
        <xdr:cNvPr id="41" name="TextBox 40">
          <a:extLst>
            <a:ext uri="{FF2B5EF4-FFF2-40B4-BE49-F238E27FC236}">
              <a16:creationId xmlns:a16="http://schemas.microsoft.com/office/drawing/2014/main" id="{FE8A043B-FF67-40E9-96BE-B20A91873C9A}"/>
            </a:ext>
          </a:extLst>
        </xdr:cNvPr>
        <xdr:cNvSpPr txBox="1"/>
      </xdr:nvSpPr>
      <xdr:spPr>
        <a:xfrm>
          <a:off x="6956913" y="2139462"/>
          <a:ext cx="1354747"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90B62F-D2E4-48DB-B651-3DBD1E029580}" type="TxLink">
            <a:rPr lang="en-US" sz="1100" b="0" i="0" u="none" strike="noStrike">
              <a:solidFill>
                <a:srgbClr val="000000"/>
              </a:solidFill>
              <a:latin typeface="Rockwell Extra Bold" panose="02060903040505020403" pitchFamily="18" charset="0"/>
              <a:cs typeface="Calibri"/>
            </a:rPr>
            <a:t>227,05</a:t>
          </a:fld>
          <a:endParaRPr lang="es-CO" sz="1100">
            <a:latin typeface="Rockwell Extra Bold" panose="02060903040505020403" pitchFamily="18" charset="0"/>
          </a:endParaRPr>
        </a:p>
      </xdr:txBody>
    </xdr:sp>
    <xdr:clientData/>
  </xdr:twoCellAnchor>
  <xdr:twoCellAnchor editAs="absolute">
    <xdr:from>
      <xdr:col>9</xdr:col>
      <xdr:colOff>811346</xdr:colOff>
      <xdr:row>10</xdr:row>
      <xdr:rowOff>173021</xdr:rowOff>
    </xdr:from>
    <xdr:to>
      <xdr:col>12</xdr:col>
      <xdr:colOff>135670</xdr:colOff>
      <xdr:row>12</xdr:row>
      <xdr:rowOff>49196</xdr:rowOff>
    </xdr:to>
    <xdr:sp macro="" textlink="$K$1">
      <xdr:nvSpPr>
        <xdr:cNvPr id="42" name="TextBox 41">
          <a:extLst>
            <a:ext uri="{FF2B5EF4-FFF2-40B4-BE49-F238E27FC236}">
              <a16:creationId xmlns:a16="http://schemas.microsoft.com/office/drawing/2014/main" id="{6FE9FF20-4CD8-4DE3-8CEC-CD2FEF6BBBE9}"/>
            </a:ext>
          </a:extLst>
        </xdr:cNvPr>
        <xdr:cNvSpPr txBox="1"/>
      </xdr:nvSpPr>
      <xdr:spPr>
        <a:xfrm>
          <a:off x="9856385" y="2091628"/>
          <a:ext cx="309845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1984D8-BE8F-439B-8AA0-0C6AEA14B46D}" type="TxLink">
            <a:rPr lang="en-US" sz="1800" b="0" i="0" u="none" strike="noStrike">
              <a:solidFill>
                <a:schemeClr val="accent2"/>
              </a:solidFill>
              <a:latin typeface="Rockwell Extra Bold" panose="02060903040505020403" pitchFamily="18" charset="0"/>
              <a:cs typeface="Calibri"/>
            </a:rPr>
            <a:t>4%</a:t>
          </a:fld>
          <a:endParaRPr lang="es-CO" sz="1800">
            <a:solidFill>
              <a:schemeClr val="accent2"/>
            </a:solidFill>
            <a:latin typeface="Rockwell Extra Bold" panose="02060903040505020403" pitchFamily="18" charset="0"/>
          </a:endParaRPr>
        </a:p>
      </xdr:txBody>
    </xdr:sp>
    <xdr:clientData/>
  </xdr:twoCellAnchor>
  <xdr:twoCellAnchor editAs="absolute">
    <xdr:from>
      <xdr:col>2</xdr:col>
      <xdr:colOff>685069</xdr:colOff>
      <xdr:row>11</xdr:row>
      <xdr:rowOff>27843</xdr:rowOff>
    </xdr:from>
    <xdr:to>
      <xdr:col>2</xdr:col>
      <xdr:colOff>1825138</xdr:colOff>
      <xdr:row>12</xdr:row>
      <xdr:rowOff>94518</xdr:rowOff>
    </xdr:to>
    <xdr:sp macro="" textlink="$H$1">
      <xdr:nvSpPr>
        <xdr:cNvPr id="43" name="TextBox 42">
          <a:extLst>
            <a:ext uri="{FF2B5EF4-FFF2-40B4-BE49-F238E27FC236}">
              <a16:creationId xmlns:a16="http://schemas.microsoft.com/office/drawing/2014/main" id="{720785C5-8A1F-4826-8F2C-6761062EDD2D}"/>
            </a:ext>
          </a:extLst>
        </xdr:cNvPr>
        <xdr:cNvSpPr txBox="1"/>
      </xdr:nvSpPr>
      <xdr:spPr>
        <a:xfrm>
          <a:off x="1399444" y="2132868"/>
          <a:ext cx="114006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925BCC5-8AB9-49F5-9466-19C35005514B}" type="TxLink">
            <a:rPr lang="en-US" sz="1100" b="0" i="0" u="none" strike="noStrike">
              <a:solidFill>
                <a:srgbClr val="000000"/>
              </a:solidFill>
              <a:latin typeface="Rockwell Extra Bold" panose="02060903040505020403" pitchFamily="18" charset="0"/>
              <a:cs typeface="Calibri"/>
            </a:rPr>
            <a:t>1315</a:t>
          </a:fld>
          <a:endParaRPr lang="es-CO" sz="1100">
            <a:latin typeface="Rockwell Extra Bold" panose="02060903040505020403" pitchFamily="18" charset="0"/>
          </a:endParaRPr>
        </a:p>
      </xdr:txBody>
    </xdr:sp>
    <xdr:clientData/>
  </xdr:twoCellAnchor>
  <xdr:twoCellAnchor editAs="absolute">
    <xdr:from>
      <xdr:col>2</xdr:col>
      <xdr:colOff>662353</xdr:colOff>
      <xdr:row>14</xdr:row>
      <xdr:rowOff>45427</xdr:rowOff>
    </xdr:from>
    <xdr:to>
      <xdr:col>2</xdr:col>
      <xdr:colOff>1802422</xdr:colOff>
      <xdr:row>15</xdr:row>
      <xdr:rowOff>112102</xdr:rowOff>
    </xdr:to>
    <xdr:sp macro="" textlink="$G$2">
      <xdr:nvSpPr>
        <xdr:cNvPr id="44" name="TextBox 43">
          <a:extLst>
            <a:ext uri="{FF2B5EF4-FFF2-40B4-BE49-F238E27FC236}">
              <a16:creationId xmlns:a16="http://schemas.microsoft.com/office/drawing/2014/main" id="{4300009D-97CE-4894-A77F-8A14CC39C65F}"/>
            </a:ext>
          </a:extLst>
        </xdr:cNvPr>
        <xdr:cNvSpPr txBox="1"/>
      </xdr:nvSpPr>
      <xdr:spPr>
        <a:xfrm>
          <a:off x="1376728" y="2721952"/>
          <a:ext cx="114006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218BE9-D114-455C-A3AB-45DD129F955F}" type="TxLink">
            <a:rPr lang="en-US" sz="1600" b="0" i="0" u="none" strike="noStrike">
              <a:solidFill>
                <a:srgbClr val="000000"/>
              </a:solidFill>
              <a:latin typeface="Calibri"/>
              <a:cs typeface="Calibri"/>
            </a:rPr>
            <a:t>41%</a:t>
          </a:fld>
          <a:endParaRPr lang="es-CO" sz="1600"/>
        </a:p>
      </xdr:txBody>
    </xdr:sp>
    <xdr:clientData/>
  </xdr:twoCellAnchor>
  <xdr:twoCellAnchor editAs="absolute">
    <xdr:from>
      <xdr:col>3</xdr:col>
      <xdr:colOff>297472</xdr:colOff>
      <xdr:row>14</xdr:row>
      <xdr:rowOff>61546</xdr:rowOff>
    </xdr:from>
    <xdr:to>
      <xdr:col>4</xdr:col>
      <xdr:colOff>602272</xdr:colOff>
      <xdr:row>15</xdr:row>
      <xdr:rowOff>128221</xdr:rowOff>
    </xdr:to>
    <xdr:sp macro="" textlink="$H$2">
      <xdr:nvSpPr>
        <xdr:cNvPr id="45" name="TextBox 44">
          <a:extLst>
            <a:ext uri="{FF2B5EF4-FFF2-40B4-BE49-F238E27FC236}">
              <a16:creationId xmlns:a16="http://schemas.microsoft.com/office/drawing/2014/main" id="{1D72D5FD-FF56-4EFC-890A-97D20F170C60}"/>
            </a:ext>
          </a:extLst>
        </xdr:cNvPr>
        <xdr:cNvSpPr txBox="1"/>
      </xdr:nvSpPr>
      <xdr:spPr>
        <a:xfrm>
          <a:off x="3002572" y="2738071"/>
          <a:ext cx="11430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105FBF-91E0-4DAD-8687-F419FB15E1C4}" type="TxLink">
            <a:rPr lang="en-US" sz="1600" b="0" i="0" u="none" strike="noStrike">
              <a:solidFill>
                <a:srgbClr val="000000"/>
              </a:solidFill>
              <a:latin typeface="Calibri"/>
              <a:cs typeface="Calibri"/>
            </a:rPr>
            <a:t>75%</a:t>
          </a:fld>
          <a:endParaRPr lang="es-CO" sz="1600"/>
        </a:p>
      </xdr:txBody>
    </xdr:sp>
    <xdr:clientData/>
  </xdr:twoCellAnchor>
  <xdr:twoCellAnchor editAs="absolute">
    <xdr:from>
      <xdr:col>5</xdr:col>
      <xdr:colOff>353089</xdr:colOff>
      <xdr:row>14</xdr:row>
      <xdr:rowOff>38100</xdr:rowOff>
    </xdr:from>
    <xdr:to>
      <xdr:col>6</xdr:col>
      <xdr:colOff>199625</xdr:colOff>
      <xdr:row>15</xdr:row>
      <xdr:rowOff>104775</xdr:rowOff>
    </xdr:to>
    <xdr:sp macro="" textlink="$I$2">
      <xdr:nvSpPr>
        <xdr:cNvPr id="46" name="TextBox 45">
          <a:extLst>
            <a:ext uri="{FF2B5EF4-FFF2-40B4-BE49-F238E27FC236}">
              <a16:creationId xmlns:a16="http://schemas.microsoft.com/office/drawing/2014/main" id="{0CA1CCE0-CA96-4663-BEE9-6063E8BDD368}"/>
            </a:ext>
          </a:extLst>
        </xdr:cNvPr>
        <xdr:cNvSpPr txBox="1"/>
      </xdr:nvSpPr>
      <xdr:spPr>
        <a:xfrm>
          <a:off x="4625485" y="2714625"/>
          <a:ext cx="1139337"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6B3CE5-ED22-4734-93EB-CA9F6B72CD56}" type="TxLink">
            <a:rPr lang="en-US" sz="1600" b="0" i="0" u="none" strike="noStrike">
              <a:solidFill>
                <a:srgbClr val="000000"/>
              </a:solidFill>
              <a:latin typeface="Calibri"/>
              <a:cs typeface="Calibri"/>
            </a:rPr>
            <a:t>38%</a:t>
          </a:fld>
          <a:endParaRPr lang="es-CO" sz="1600"/>
        </a:p>
      </xdr:txBody>
    </xdr:sp>
    <xdr:clientData/>
  </xdr:twoCellAnchor>
  <xdr:twoCellAnchor editAs="absolute">
    <xdr:from>
      <xdr:col>6</xdr:col>
      <xdr:colOff>914999</xdr:colOff>
      <xdr:row>14</xdr:row>
      <xdr:rowOff>34437</xdr:rowOff>
    </xdr:from>
    <xdr:to>
      <xdr:col>7</xdr:col>
      <xdr:colOff>722767</xdr:colOff>
      <xdr:row>15</xdr:row>
      <xdr:rowOff>101112</xdr:rowOff>
    </xdr:to>
    <xdr:sp macro="" textlink="$J$2">
      <xdr:nvSpPr>
        <xdr:cNvPr id="47" name="TextBox 46">
          <a:extLst>
            <a:ext uri="{FF2B5EF4-FFF2-40B4-BE49-F238E27FC236}">
              <a16:creationId xmlns:a16="http://schemas.microsoft.com/office/drawing/2014/main" id="{C28D564F-3ABB-4FDB-80F7-F36868457238}"/>
            </a:ext>
          </a:extLst>
        </xdr:cNvPr>
        <xdr:cNvSpPr txBox="1"/>
      </xdr:nvSpPr>
      <xdr:spPr>
        <a:xfrm>
          <a:off x="6478464" y="2710962"/>
          <a:ext cx="11430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ADF8A2-A859-4046-95A3-1CDDDB38AB51}" type="TxLink">
            <a:rPr lang="en-US" sz="1600" b="0" i="0" u="none" strike="noStrike">
              <a:solidFill>
                <a:srgbClr val="000000"/>
              </a:solidFill>
              <a:latin typeface="Calibri"/>
              <a:cs typeface="Calibri"/>
            </a:rPr>
            <a:t>0,3%</a:t>
          </a:fld>
          <a:endParaRPr lang="es-CO" sz="1600"/>
        </a:p>
      </xdr:txBody>
    </xdr:sp>
    <xdr:clientData/>
  </xdr:twoCellAnchor>
  <xdr:twoCellAnchor editAs="absolute">
    <xdr:from>
      <xdr:col>8</xdr:col>
      <xdr:colOff>655637</xdr:colOff>
      <xdr:row>14</xdr:row>
      <xdr:rowOff>35170</xdr:rowOff>
    </xdr:from>
    <xdr:to>
      <xdr:col>9</xdr:col>
      <xdr:colOff>788320</xdr:colOff>
      <xdr:row>15</xdr:row>
      <xdr:rowOff>101845</xdr:rowOff>
    </xdr:to>
    <xdr:sp macro="" textlink="$K$2">
      <xdr:nvSpPr>
        <xdr:cNvPr id="48" name="TextBox 47">
          <a:extLst>
            <a:ext uri="{FF2B5EF4-FFF2-40B4-BE49-F238E27FC236}">
              <a16:creationId xmlns:a16="http://schemas.microsoft.com/office/drawing/2014/main" id="{8869591C-7E21-40A3-AC1F-78170BDF9014}"/>
            </a:ext>
          </a:extLst>
        </xdr:cNvPr>
        <xdr:cNvSpPr txBox="1"/>
      </xdr:nvSpPr>
      <xdr:spPr>
        <a:xfrm>
          <a:off x="8713910" y="2711695"/>
          <a:ext cx="1137138"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4A2069-D457-410E-940B-AC3F66E480CD}" type="TxLink">
            <a:rPr lang="en-US" sz="1600" b="0" i="0" u="none" strike="noStrike">
              <a:solidFill>
                <a:srgbClr val="000000"/>
              </a:solidFill>
              <a:latin typeface="Calibri"/>
              <a:cs typeface="Calibri"/>
            </a:rPr>
            <a:t>38%</a:t>
          </a:fld>
          <a:endParaRPr lang="es-CO" sz="1600"/>
        </a:p>
      </xdr:txBody>
    </xdr:sp>
    <xdr:clientData/>
  </xdr:twoCellAnchor>
  <xdr:twoCellAnchor editAs="absolute">
    <xdr:from>
      <xdr:col>9</xdr:col>
      <xdr:colOff>1550584</xdr:colOff>
      <xdr:row>14</xdr:row>
      <xdr:rowOff>21981</xdr:rowOff>
    </xdr:from>
    <xdr:to>
      <xdr:col>10</xdr:col>
      <xdr:colOff>800773</xdr:colOff>
      <xdr:row>15</xdr:row>
      <xdr:rowOff>88656</xdr:rowOff>
    </xdr:to>
    <xdr:sp macro="" textlink="$O$2">
      <xdr:nvSpPr>
        <xdr:cNvPr id="49" name="TextBox 48">
          <a:extLst>
            <a:ext uri="{FF2B5EF4-FFF2-40B4-BE49-F238E27FC236}">
              <a16:creationId xmlns:a16="http://schemas.microsoft.com/office/drawing/2014/main" id="{2F46DF49-FCE4-4673-87F3-D70E85098A97}"/>
            </a:ext>
          </a:extLst>
        </xdr:cNvPr>
        <xdr:cNvSpPr txBox="1"/>
      </xdr:nvSpPr>
      <xdr:spPr>
        <a:xfrm>
          <a:off x="10611580" y="2698506"/>
          <a:ext cx="113787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EA07BD-82F2-42CB-920F-0296015C89D1}" type="TxLink">
            <a:rPr lang="en-US" sz="1600" b="0" i="0" u="none" strike="noStrike">
              <a:solidFill>
                <a:srgbClr val="000000"/>
              </a:solidFill>
              <a:latin typeface="Calibri"/>
              <a:cs typeface="Calibri"/>
            </a:rPr>
            <a:t>62%</a:t>
          </a:fld>
          <a:endParaRPr lang="es-CO" sz="1600"/>
        </a:p>
      </xdr:txBody>
    </xdr:sp>
    <xdr:clientData/>
  </xdr:twoCellAnchor>
  <xdr:twoCellAnchor>
    <xdr:from>
      <xdr:col>10</xdr:col>
      <xdr:colOff>1594624</xdr:colOff>
      <xdr:row>12</xdr:row>
      <xdr:rowOff>190034</xdr:rowOff>
    </xdr:from>
    <xdr:to>
      <xdr:col>10</xdr:col>
      <xdr:colOff>1674309</xdr:colOff>
      <xdr:row>15</xdr:row>
      <xdr:rowOff>180743</xdr:rowOff>
    </xdr:to>
    <xdr:sp macro="" textlink="">
      <xdr:nvSpPr>
        <xdr:cNvPr id="50" name="Rectangle 49">
          <a:extLst>
            <a:ext uri="{FF2B5EF4-FFF2-40B4-BE49-F238E27FC236}">
              <a16:creationId xmlns:a16="http://schemas.microsoft.com/office/drawing/2014/main" id="{F80BD2B8-9081-4FC0-A122-06367ECA088B}"/>
            </a:ext>
          </a:extLst>
        </xdr:cNvPr>
        <xdr:cNvSpPr/>
      </xdr:nvSpPr>
      <xdr:spPr>
        <a:xfrm>
          <a:off x="11472049" y="2485559"/>
          <a:ext cx="79685" cy="562209"/>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38099</xdr:colOff>
      <xdr:row>19</xdr:row>
      <xdr:rowOff>38100</xdr:rowOff>
    </xdr:from>
    <xdr:to>
      <xdr:col>11</xdr:col>
      <xdr:colOff>66674</xdr:colOff>
      <xdr:row>20</xdr:row>
      <xdr:rowOff>76200</xdr:rowOff>
    </xdr:to>
    <xdr:sp macro="" textlink="">
      <xdr:nvSpPr>
        <xdr:cNvPr id="51" name="Rectangle: Rounded Corners 50">
          <a:extLst>
            <a:ext uri="{FF2B5EF4-FFF2-40B4-BE49-F238E27FC236}">
              <a16:creationId xmlns:a16="http://schemas.microsoft.com/office/drawing/2014/main" id="{FF4FC269-2653-3C38-2957-A9E7D360D598}"/>
            </a:ext>
          </a:extLst>
        </xdr:cNvPr>
        <xdr:cNvSpPr/>
      </xdr:nvSpPr>
      <xdr:spPr>
        <a:xfrm>
          <a:off x="752474" y="3962400"/>
          <a:ext cx="11115675" cy="352425"/>
        </a:xfrm>
        <a:prstGeom prst="roundRect">
          <a:avLst/>
        </a:prstGeom>
        <a:solidFill>
          <a:schemeClr val="bg1">
            <a:lumMod val="75000"/>
            <a:alpha val="2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19049</xdr:colOff>
      <xdr:row>21</xdr:row>
      <xdr:rowOff>47625</xdr:rowOff>
    </xdr:from>
    <xdr:to>
      <xdr:col>11</xdr:col>
      <xdr:colOff>47624</xdr:colOff>
      <xdr:row>22</xdr:row>
      <xdr:rowOff>47625</xdr:rowOff>
    </xdr:to>
    <xdr:sp macro="" textlink="">
      <xdr:nvSpPr>
        <xdr:cNvPr id="52" name="Rectangle: Rounded Corners 51">
          <a:extLst>
            <a:ext uri="{FF2B5EF4-FFF2-40B4-BE49-F238E27FC236}">
              <a16:creationId xmlns:a16="http://schemas.microsoft.com/office/drawing/2014/main" id="{F7FC916B-1FB7-4486-8AE0-19B0D9FDE927}"/>
            </a:ext>
          </a:extLst>
        </xdr:cNvPr>
        <xdr:cNvSpPr/>
      </xdr:nvSpPr>
      <xdr:spPr>
        <a:xfrm>
          <a:off x="733424" y="4600575"/>
          <a:ext cx="10925175" cy="314325"/>
        </a:xfrm>
        <a:prstGeom prst="roundRect">
          <a:avLst/>
        </a:prstGeom>
        <a:solidFill>
          <a:schemeClr val="accent2">
            <a:lumMod val="60000"/>
            <a:lumOff val="40000"/>
            <a:alpha val="2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409574</xdr:colOff>
      <xdr:row>23</xdr:row>
      <xdr:rowOff>28575</xdr:rowOff>
    </xdr:from>
    <xdr:to>
      <xdr:col>10</xdr:col>
      <xdr:colOff>1733549</xdr:colOff>
      <xdr:row>24</xdr:row>
      <xdr:rowOff>66675</xdr:rowOff>
    </xdr:to>
    <xdr:sp macro="" textlink="">
      <xdr:nvSpPr>
        <xdr:cNvPr id="53" name="Rectangle: Rounded Corners 52">
          <a:extLst>
            <a:ext uri="{FF2B5EF4-FFF2-40B4-BE49-F238E27FC236}">
              <a16:creationId xmlns:a16="http://schemas.microsoft.com/office/drawing/2014/main" id="{3DB5D224-B900-4B6E-9B73-D79B87937EE1}"/>
            </a:ext>
          </a:extLst>
        </xdr:cNvPr>
        <xdr:cNvSpPr/>
      </xdr:nvSpPr>
      <xdr:spPr>
        <a:xfrm>
          <a:off x="685799" y="5210175"/>
          <a:ext cx="11115675" cy="352425"/>
        </a:xfrm>
        <a:prstGeom prst="roundRect">
          <a:avLst/>
        </a:prstGeom>
        <a:solidFill>
          <a:schemeClr val="bg1">
            <a:lumMod val="75000"/>
            <a:alpha val="2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390524</xdr:colOff>
      <xdr:row>25</xdr:row>
      <xdr:rowOff>38100</xdr:rowOff>
    </xdr:from>
    <xdr:to>
      <xdr:col>10</xdr:col>
      <xdr:colOff>1714499</xdr:colOff>
      <xdr:row>26</xdr:row>
      <xdr:rowOff>38100</xdr:rowOff>
    </xdr:to>
    <xdr:sp macro="" textlink="">
      <xdr:nvSpPr>
        <xdr:cNvPr id="54" name="Rectangle: Rounded Corners 53">
          <a:extLst>
            <a:ext uri="{FF2B5EF4-FFF2-40B4-BE49-F238E27FC236}">
              <a16:creationId xmlns:a16="http://schemas.microsoft.com/office/drawing/2014/main" id="{43EBC4A3-8E13-4DF7-87CC-2511B0BCD802}"/>
            </a:ext>
          </a:extLst>
        </xdr:cNvPr>
        <xdr:cNvSpPr/>
      </xdr:nvSpPr>
      <xdr:spPr>
        <a:xfrm>
          <a:off x="666749" y="5848350"/>
          <a:ext cx="11115675" cy="314325"/>
        </a:xfrm>
        <a:prstGeom prst="roundRect">
          <a:avLst/>
        </a:prstGeom>
        <a:solidFill>
          <a:schemeClr val="accent2">
            <a:lumMod val="60000"/>
            <a:lumOff val="40000"/>
            <a:alpha val="2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400049</xdr:colOff>
      <xdr:row>27</xdr:row>
      <xdr:rowOff>47625</xdr:rowOff>
    </xdr:from>
    <xdr:to>
      <xdr:col>10</xdr:col>
      <xdr:colOff>1724024</xdr:colOff>
      <xdr:row>28</xdr:row>
      <xdr:rowOff>85725</xdr:rowOff>
    </xdr:to>
    <xdr:sp macro="" textlink="">
      <xdr:nvSpPr>
        <xdr:cNvPr id="55" name="Rectangle: Rounded Corners 54">
          <a:extLst>
            <a:ext uri="{FF2B5EF4-FFF2-40B4-BE49-F238E27FC236}">
              <a16:creationId xmlns:a16="http://schemas.microsoft.com/office/drawing/2014/main" id="{664F4157-DBA9-4E7D-9670-729C4BC25931}"/>
            </a:ext>
          </a:extLst>
        </xdr:cNvPr>
        <xdr:cNvSpPr/>
      </xdr:nvSpPr>
      <xdr:spPr>
        <a:xfrm>
          <a:off x="676274" y="6486525"/>
          <a:ext cx="11115675" cy="352425"/>
        </a:xfrm>
        <a:prstGeom prst="roundRect">
          <a:avLst/>
        </a:prstGeom>
        <a:solidFill>
          <a:schemeClr val="bg1">
            <a:lumMod val="75000"/>
            <a:alpha val="2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380999</xdr:colOff>
      <xdr:row>29</xdr:row>
      <xdr:rowOff>57150</xdr:rowOff>
    </xdr:from>
    <xdr:to>
      <xdr:col>10</xdr:col>
      <xdr:colOff>1704974</xdr:colOff>
      <xdr:row>30</xdr:row>
      <xdr:rowOff>57150</xdr:rowOff>
    </xdr:to>
    <xdr:sp macro="" textlink="">
      <xdr:nvSpPr>
        <xdr:cNvPr id="56" name="Rectangle: Rounded Corners 55">
          <a:extLst>
            <a:ext uri="{FF2B5EF4-FFF2-40B4-BE49-F238E27FC236}">
              <a16:creationId xmlns:a16="http://schemas.microsoft.com/office/drawing/2014/main" id="{5F6BF13A-CE93-48E7-B64B-9F08DEA72C36}"/>
            </a:ext>
          </a:extLst>
        </xdr:cNvPr>
        <xdr:cNvSpPr/>
      </xdr:nvSpPr>
      <xdr:spPr>
        <a:xfrm>
          <a:off x="657224" y="7124700"/>
          <a:ext cx="11115675" cy="314325"/>
        </a:xfrm>
        <a:prstGeom prst="roundRect">
          <a:avLst/>
        </a:prstGeom>
        <a:solidFill>
          <a:schemeClr val="accent2">
            <a:lumMod val="60000"/>
            <a:lumOff val="40000"/>
            <a:alpha val="2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390524</xdr:colOff>
      <xdr:row>31</xdr:row>
      <xdr:rowOff>85725</xdr:rowOff>
    </xdr:from>
    <xdr:to>
      <xdr:col>10</xdr:col>
      <xdr:colOff>1714499</xdr:colOff>
      <xdr:row>32</xdr:row>
      <xdr:rowOff>123825</xdr:rowOff>
    </xdr:to>
    <xdr:sp macro="" textlink="">
      <xdr:nvSpPr>
        <xdr:cNvPr id="57" name="Rectangle: Rounded Corners 56">
          <a:extLst>
            <a:ext uri="{FF2B5EF4-FFF2-40B4-BE49-F238E27FC236}">
              <a16:creationId xmlns:a16="http://schemas.microsoft.com/office/drawing/2014/main" id="{7A882721-1810-4A67-9CE7-5DE921D7437D}"/>
            </a:ext>
          </a:extLst>
        </xdr:cNvPr>
        <xdr:cNvSpPr/>
      </xdr:nvSpPr>
      <xdr:spPr>
        <a:xfrm>
          <a:off x="666749" y="7781925"/>
          <a:ext cx="11115675" cy="352425"/>
        </a:xfrm>
        <a:prstGeom prst="roundRect">
          <a:avLst/>
        </a:prstGeom>
        <a:solidFill>
          <a:schemeClr val="bg1">
            <a:lumMod val="75000"/>
            <a:alpha val="2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371474</xdr:colOff>
      <xdr:row>33</xdr:row>
      <xdr:rowOff>95250</xdr:rowOff>
    </xdr:from>
    <xdr:to>
      <xdr:col>10</xdr:col>
      <xdr:colOff>1695449</xdr:colOff>
      <xdr:row>34</xdr:row>
      <xdr:rowOff>95250</xdr:rowOff>
    </xdr:to>
    <xdr:sp macro="" textlink="">
      <xdr:nvSpPr>
        <xdr:cNvPr id="58" name="Rectangle: Rounded Corners 57">
          <a:extLst>
            <a:ext uri="{FF2B5EF4-FFF2-40B4-BE49-F238E27FC236}">
              <a16:creationId xmlns:a16="http://schemas.microsoft.com/office/drawing/2014/main" id="{31A5A470-DF55-4335-AD7C-7628A7D9E7A9}"/>
            </a:ext>
          </a:extLst>
        </xdr:cNvPr>
        <xdr:cNvSpPr/>
      </xdr:nvSpPr>
      <xdr:spPr>
        <a:xfrm>
          <a:off x="647699" y="8420100"/>
          <a:ext cx="11115675" cy="314325"/>
        </a:xfrm>
        <a:prstGeom prst="roundRect">
          <a:avLst/>
        </a:prstGeom>
        <a:solidFill>
          <a:schemeClr val="accent2">
            <a:lumMod val="60000"/>
            <a:lumOff val="40000"/>
            <a:alpha val="2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409574</xdr:colOff>
      <xdr:row>35</xdr:row>
      <xdr:rowOff>38100</xdr:rowOff>
    </xdr:from>
    <xdr:to>
      <xdr:col>10</xdr:col>
      <xdr:colOff>1733549</xdr:colOff>
      <xdr:row>36</xdr:row>
      <xdr:rowOff>76200</xdr:rowOff>
    </xdr:to>
    <xdr:sp macro="" textlink="">
      <xdr:nvSpPr>
        <xdr:cNvPr id="59" name="Rectangle: Rounded Corners 58">
          <a:extLst>
            <a:ext uri="{FF2B5EF4-FFF2-40B4-BE49-F238E27FC236}">
              <a16:creationId xmlns:a16="http://schemas.microsoft.com/office/drawing/2014/main" id="{03011C2A-9111-472D-88C9-E81F079C1834}"/>
            </a:ext>
          </a:extLst>
        </xdr:cNvPr>
        <xdr:cNvSpPr/>
      </xdr:nvSpPr>
      <xdr:spPr>
        <a:xfrm>
          <a:off x="685799" y="8991600"/>
          <a:ext cx="11115675" cy="352425"/>
        </a:xfrm>
        <a:prstGeom prst="roundRect">
          <a:avLst/>
        </a:prstGeom>
        <a:solidFill>
          <a:schemeClr val="bg1">
            <a:lumMod val="75000"/>
            <a:alpha val="2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390524</xdr:colOff>
      <xdr:row>37</xdr:row>
      <xdr:rowOff>47625</xdr:rowOff>
    </xdr:from>
    <xdr:to>
      <xdr:col>10</xdr:col>
      <xdr:colOff>1714499</xdr:colOff>
      <xdr:row>38</xdr:row>
      <xdr:rowOff>47625</xdr:rowOff>
    </xdr:to>
    <xdr:sp macro="" textlink="">
      <xdr:nvSpPr>
        <xdr:cNvPr id="60" name="Rectangle: Rounded Corners 59">
          <a:extLst>
            <a:ext uri="{FF2B5EF4-FFF2-40B4-BE49-F238E27FC236}">
              <a16:creationId xmlns:a16="http://schemas.microsoft.com/office/drawing/2014/main" id="{2F4F8926-1445-468D-99AE-D0548788C9E0}"/>
            </a:ext>
          </a:extLst>
        </xdr:cNvPr>
        <xdr:cNvSpPr/>
      </xdr:nvSpPr>
      <xdr:spPr>
        <a:xfrm>
          <a:off x="666749" y="9629775"/>
          <a:ext cx="11115675" cy="314325"/>
        </a:xfrm>
        <a:prstGeom prst="roundRect">
          <a:avLst/>
        </a:prstGeom>
        <a:solidFill>
          <a:schemeClr val="accent2">
            <a:lumMod val="60000"/>
            <a:lumOff val="40000"/>
            <a:alpha val="2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428624</xdr:colOff>
      <xdr:row>39</xdr:row>
      <xdr:rowOff>38100</xdr:rowOff>
    </xdr:from>
    <xdr:to>
      <xdr:col>11</xdr:col>
      <xdr:colOff>19049</xdr:colOff>
      <xdr:row>40</xdr:row>
      <xdr:rowOff>76200</xdr:rowOff>
    </xdr:to>
    <xdr:sp macro="" textlink="">
      <xdr:nvSpPr>
        <xdr:cNvPr id="61" name="Rectangle: Rounded Corners 60">
          <a:extLst>
            <a:ext uri="{FF2B5EF4-FFF2-40B4-BE49-F238E27FC236}">
              <a16:creationId xmlns:a16="http://schemas.microsoft.com/office/drawing/2014/main" id="{553305CE-EDE7-4D0B-A281-3547719154D5}"/>
            </a:ext>
          </a:extLst>
        </xdr:cNvPr>
        <xdr:cNvSpPr/>
      </xdr:nvSpPr>
      <xdr:spPr>
        <a:xfrm>
          <a:off x="704849" y="10248900"/>
          <a:ext cx="11115675" cy="352425"/>
        </a:xfrm>
        <a:prstGeom prst="roundRect">
          <a:avLst/>
        </a:prstGeom>
        <a:solidFill>
          <a:schemeClr val="bg1">
            <a:lumMod val="75000"/>
            <a:alpha val="2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409574</xdr:colOff>
      <xdr:row>41</xdr:row>
      <xdr:rowOff>47625</xdr:rowOff>
    </xdr:from>
    <xdr:to>
      <xdr:col>10</xdr:col>
      <xdr:colOff>1733549</xdr:colOff>
      <xdr:row>42</xdr:row>
      <xdr:rowOff>47625</xdr:rowOff>
    </xdr:to>
    <xdr:sp macro="" textlink="">
      <xdr:nvSpPr>
        <xdr:cNvPr id="62" name="Rectangle: Rounded Corners 61">
          <a:extLst>
            <a:ext uri="{FF2B5EF4-FFF2-40B4-BE49-F238E27FC236}">
              <a16:creationId xmlns:a16="http://schemas.microsoft.com/office/drawing/2014/main" id="{410201E2-EA1E-4A18-8C6F-31D81B3A0B47}"/>
            </a:ext>
          </a:extLst>
        </xdr:cNvPr>
        <xdr:cNvSpPr/>
      </xdr:nvSpPr>
      <xdr:spPr>
        <a:xfrm>
          <a:off x="685799" y="10887075"/>
          <a:ext cx="11115675" cy="314325"/>
        </a:xfrm>
        <a:prstGeom prst="roundRect">
          <a:avLst/>
        </a:prstGeom>
        <a:solidFill>
          <a:schemeClr val="accent2">
            <a:lumMod val="60000"/>
            <a:lumOff val="40000"/>
            <a:alpha val="2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428624</xdr:colOff>
      <xdr:row>43</xdr:row>
      <xdr:rowOff>104775</xdr:rowOff>
    </xdr:from>
    <xdr:to>
      <xdr:col>11</xdr:col>
      <xdr:colOff>19049</xdr:colOff>
      <xdr:row>44</xdr:row>
      <xdr:rowOff>142875</xdr:rowOff>
    </xdr:to>
    <xdr:sp macro="" textlink="">
      <xdr:nvSpPr>
        <xdr:cNvPr id="63" name="Rectangle: Rounded Corners 62">
          <a:extLst>
            <a:ext uri="{FF2B5EF4-FFF2-40B4-BE49-F238E27FC236}">
              <a16:creationId xmlns:a16="http://schemas.microsoft.com/office/drawing/2014/main" id="{98035CF7-3116-435E-873C-4FA4248E5C5E}"/>
            </a:ext>
          </a:extLst>
        </xdr:cNvPr>
        <xdr:cNvSpPr/>
      </xdr:nvSpPr>
      <xdr:spPr>
        <a:xfrm>
          <a:off x="704849" y="11572875"/>
          <a:ext cx="11115675" cy="352425"/>
        </a:xfrm>
        <a:prstGeom prst="roundRect">
          <a:avLst/>
        </a:prstGeom>
        <a:solidFill>
          <a:schemeClr val="bg1">
            <a:lumMod val="75000"/>
            <a:alpha val="2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409574</xdr:colOff>
      <xdr:row>45</xdr:row>
      <xdr:rowOff>114300</xdr:rowOff>
    </xdr:from>
    <xdr:to>
      <xdr:col>10</xdr:col>
      <xdr:colOff>1733549</xdr:colOff>
      <xdr:row>46</xdr:row>
      <xdr:rowOff>114300</xdr:rowOff>
    </xdr:to>
    <xdr:sp macro="" textlink="">
      <xdr:nvSpPr>
        <xdr:cNvPr id="64" name="Rectangle: Rounded Corners 63">
          <a:extLst>
            <a:ext uri="{FF2B5EF4-FFF2-40B4-BE49-F238E27FC236}">
              <a16:creationId xmlns:a16="http://schemas.microsoft.com/office/drawing/2014/main" id="{8D919CE4-8A52-4E9D-8A87-77B1A68DDBE4}"/>
            </a:ext>
          </a:extLst>
        </xdr:cNvPr>
        <xdr:cNvSpPr/>
      </xdr:nvSpPr>
      <xdr:spPr>
        <a:xfrm>
          <a:off x="685799" y="12211050"/>
          <a:ext cx="11115675" cy="314325"/>
        </a:xfrm>
        <a:prstGeom prst="roundRect">
          <a:avLst/>
        </a:prstGeom>
        <a:solidFill>
          <a:schemeClr val="accent2">
            <a:lumMod val="60000"/>
            <a:lumOff val="40000"/>
            <a:alpha val="2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57150</xdr:colOff>
      <xdr:row>47</xdr:row>
      <xdr:rowOff>85725</xdr:rowOff>
    </xdr:from>
    <xdr:to>
      <xdr:col>11</xdr:col>
      <xdr:colOff>85725</xdr:colOff>
      <xdr:row>48</xdr:row>
      <xdr:rowOff>123825</xdr:rowOff>
    </xdr:to>
    <xdr:sp macro="" textlink="">
      <xdr:nvSpPr>
        <xdr:cNvPr id="65" name="Rectangle: Rounded Corners 64">
          <a:extLst>
            <a:ext uri="{FF2B5EF4-FFF2-40B4-BE49-F238E27FC236}">
              <a16:creationId xmlns:a16="http://schemas.microsoft.com/office/drawing/2014/main" id="{3A95C329-F3A1-48BF-AB61-171E035FFD2C}"/>
            </a:ext>
          </a:extLst>
        </xdr:cNvPr>
        <xdr:cNvSpPr/>
      </xdr:nvSpPr>
      <xdr:spPr>
        <a:xfrm>
          <a:off x="771525" y="12811125"/>
          <a:ext cx="11115675" cy="352425"/>
        </a:xfrm>
        <a:prstGeom prst="roundRect">
          <a:avLst/>
        </a:prstGeom>
        <a:solidFill>
          <a:schemeClr val="bg1">
            <a:lumMod val="75000"/>
            <a:alpha val="2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38100</xdr:colOff>
      <xdr:row>49</xdr:row>
      <xdr:rowOff>95250</xdr:rowOff>
    </xdr:from>
    <xdr:to>
      <xdr:col>11</xdr:col>
      <xdr:colOff>66675</xdr:colOff>
      <xdr:row>50</xdr:row>
      <xdr:rowOff>95250</xdr:rowOff>
    </xdr:to>
    <xdr:sp macro="" textlink="">
      <xdr:nvSpPr>
        <xdr:cNvPr id="66" name="Rectangle: Rounded Corners 65">
          <a:extLst>
            <a:ext uri="{FF2B5EF4-FFF2-40B4-BE49-F238E27FC236}">
              <a16:creationId xmlns:a16="http://schemas.microsoft.com/office/drawing/2014/main" id="{86BC5D02-162E-4C54-9B37-103A446C7972}"/>
            </a:ext>
          </a:extLst>
        </xdr:cNvPr>
        <xdr:cNvSpPr/>
      </xdr:nvSpPr>
      <xdr:spPr>
        <a:xfrm>
          <a:off x="752475" y="13449300"/>
          <a:ext cx="11115675" cy="314325"/>
        </a:xfrm>
        <a:prstGeom prst="roundRect">
          <a:avLst/>
        </a:prstGeom>
        <a:solidFill>
          <a:schemeClr val="accent2">
            <a:lumMod val="60000"/>
            <a:lumOff val="40000"/>
            <a:alpha val="2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0</xdr:colOff>
      <xdr:row>51</xdr:row>
      <xdr:rowOff>47625</xdr:rowOff>
    </xdr:from>
    <xdr:to>
      <xdr:col>11</xdr:col>
      <xdr:colOff>28575</xdr:colOff>
      <xdr:row>52</xdr:row>
      <xdr:rowOff>85725</xdr:rowOff>
    </xdr:to>
    <xdr:sp macro="" textlink="">
      <xdr:nvSpPr>
        <xdr:cNvPr id="67" name="Rectangle: Rounded Corners 66">
          <a:extLst>
            <a:ext uri="{FF2B5EF4-FFF2-40B4-BE49-F238E27FC236}">
              <a16:creationId xmlns:a16="http://schemas.microsoft.com/office/drawing/2014/main" id="{15748DCE-372F-4228-BEF0-E96275DBEFAD}"/>
            </a:ext>
          </a:extLst>
        </xdr:cNvPr>
        <xdr:cNvSpPr/>
      </xdr:nvSpPr>
      <xdr:spPr>
        <a:xfrm>
          <a:off x="714375" y="14030325"/>
          <a:ext cx="11115675" cy="352425"/>
        </a:xfrm>
        <a:prstGeom prst="roundRect">
          <a:avLst/>
        </a:prstGeom>
        <a:solidFill>
          <a:schemeClr val="bg1">
            <a:lumMod val="75000"/>
            <a:alpha val="2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419100</xdr:colOff>
      <xdr:row>53</xdr:row>
      <xdr:rowOff>57150</xdr:rowOff>
    </xdr:from>
    <xdr:to>
      <xdr:col>11</xdr:col>
      <xdr:colOff>9525</xdr:colOff>
      <xdr:row>54</xdr:row>
      <xdr:rowOff>57150</xdr:rowOff>
    </xdr:to>
    <xdr:sp macro="" textlink="">
      <xdr:nvSpPr>
        <xdr:cNvPr id="68" name="Rectangle: Rounded Corners 67">
          <a:extLst>
            <a:ext uri="{FF2B5EF4-FFF2-40B4-BE49-F238E27FC236}">
              <a16:creationId xmlns:a16="http://schemas.microsoft.com/office/drawing/2014/main" id="{3580DDEB-C8D6-425D-82CC-49A08ABE53FD}"/>
            </a:ext>
          </a:extLst>
        </xdr:cNvPr>
        <xdr:cNvSpPr/>
      </xdr:nvSpPr>
      <xdr:spPr>
        <a:xfrm>
          <a:off x="695325" y="14668500"/>
          <a:ext cx="11115675" cy="314325"/>
        </a:xfrm>
        <a:prstGeom prst="roundRect">
          <a:avLst/>
        </a:prstGeom>
        <a:solidFill>
          <a:schemeClr val="accent2">
            <a:lumMod val="60000"/>
            <a:lumOff val="40000"/>
            <a:alpha val="2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6804</xdr:colOff>
      <xdr:row>55</xdr:row>
      <xdr:rowOff>25854</xdr:rowOff>
    </xdr:from>
    <xdr:to>
      <xdr:col>11</xdr:col>
      <xdr:colOff>42182</xdr:colOff>
      <xdr:row>56</xdr:row>
      <xdr:rowOff>63954</xdr:rowOff>
    </xdr:to>
    <xdr:sp macro="" textlink="">
      <xdr:nvSpPr>
        <xdr:cNvPr id="71" name="Rectangle: Rounded Corners 70">
          <a:extLst>
            <a:ext uri="{FF2B5EF4-FFF2-40B4-BE49-F238E27FC236}">
              <a16:creationId xmlns:a16="http://schemas.microsoft.com/office/drawing/2014/main" id="{45769E7C-30BD-47F9-9061-3356A3F0C825}"/>
            </a:ext>
          </a:extLst>
        </xdr:cNvPr>
        <xdr:cNvSpPr/>
      </xdr:nvSpPr>
      <xdr:spPr>
        <a:xfrm>
          <a:off x="714375" y="15225033"/>
          <a:ext cx="11111593" cy="351064"/>
        </a:xfrm>
        <a:prstGeom prst="roundRect">
          <a:avLst/>
        </a:prstGeom>
        <a:solidFill>
          <a:schemeClr val="bg1">
            <a:lumMod val="75000"/>
            <a:alpha val="2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406977</xdr:colOff>
      <xdr:row>63</xdr:row>
      <xdr:rowOff>95249</xdr:rowOff>
    </xdr:from>
    <xdr:to>
      <xdr:col>11</xdr:col>
      <xdr:colOff>51956</xdr:colOff>
      <xdr:row>64</xdr:row>
      <xdr:rowOff>112569</xdr:rowOff>
    </xdr:to>
    <xdr:sp macro="" textlink="">
      <xdr:nvSpPr>
        <xdr:cNvPr id="72" name="Rectangle: Rounded Corners 71">
          <a:extLst>
            <a:ext uri="{FF2B5EF4-FFF2-40B4-BE49-F238E27FC236}">
              <a16:creationId xmlns:a16="http://schemas.microsoft.com/office/drawing/2014/main" id="{C69196F6-EEEB-4A6F-8973-411AA3313DA5}"/>
            </a:ext>
          </a:extLst>
        </xdr:cNvPr>
        <xdr:cNvSpPr/>
      </xdr:nvSpPr>
      <xdr:spPr>
        <a:xfrm>
          <a:off x="684068" y="17404772"/>
          <a:ext cx="12036138" cy="363683"/>
        </a:xfrm>
        <a:prstGeom prst="roundRect">
          <a:avLst>
            <a:gd name="adj" fmla="val 40953"/>
          </a:avLst>
        </a:prstGeom>
        <a:solidFill>
          <a:schemeClr val="accent2">
            <a:lumMod val="60000"/>
            <a:lumOff val="40000"/>
            <a:alpha val="26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137432</xdr:colOff>
      <xdr:row>13</xdr:row>
      <xdr:rowOff>123825</xdr:rowOff>
    </xdr:from>
    <xdr:ext cx="533400" cy="590550"/>
    <xdr:pic>
      <xdr:nvPicPr>
        <xdr:cNvPr id="2" name="image10.png" descr="Venn diagram" title="Image">
          <a:extLst>
            <a:ext uri="{FF2B5EF4-FFF2-40B4-BE49-F238E27FC236}">
              <a16:creationId xmlns:a16="http://schemas.microsoft.com/office/drawing/2014/main" id="{665A9B2C-68C8-4C2F-B109-CB288BFACB14}"/>
            </a:ext>
          </a:extLst>
        </xdr:cNvPr>
        <xdr:cNvPicPr preferRelativeResize="0"/>
      </xdr:nvPicPr>
      <xdr:blipFill>
        <a:blip xmlns:r="http://schemas.openxmlformats.org/officeDocument/2006/relationships" r:embed="rId1" cstate="print"/>
        <a:stretch>
          <a:fillRect/>
        </a:stretch>
      </xdr:blipFill>
      <xdr:spPr>
        <a:xfrm>
          <a:off x="4404632" y="2600325"/>
          <a:ext cx="533400" cy="590550"/>
        </a:xfrm>
        <a:prstGeom prst="rect">
          <a:avLst/>
        </a:prstGeom>
        <a:noFill/>
      </xdr:spPr>
    </xdr:pic>
    <xdr:clientData fLocksWithSheet="0"/>
  </xdr:oneCellAnchor>
  <xdr:oneCellAnchor>
    <xdr:from>
      <xdr:col>21</xdr:col>
      <xdr:colOff>166007</xdr:colOff>
      <xdr:row>5</xdr:row>
      <xdr:rowOff>123825</xdr:rowOff>
    </xdr:from>
    <xdr:ext cx="533400" cy="590550"/>
    <xdr:pic>
      <xdr:nvPicPr>
        <xdr:cNvPr id="3" name="image12.png" descr="Pie chart" title="Image">
          <a:extLst>
            <a:ext uri="{FF2B5EF4-FFF2-40B4-BE49-F238E27FC236}">
              <a16:creationId xmlns:a16="http://schemas.microsoft.com/office/drawing/2014/main" id="{F54C19BE-5766-4343-A5F9-D72EE49CC81D}"/>
            </a:ext>
          </a:extLst>
        </xdr:cNvPr>
        <xdr:cNvPicPr preferRelativeResize="0"/>
      </xdr:nvPicPr>
      <xdr:blipFill>
        <a:blip xmlns:r="http://schemas.openxmlformats.org/officeDocument/2006/relationships" r:embed="rId2" cstate="print"/>
        <a:stretch>
          <a:fillRect/>
        </a:stretch>
      </xdr:blipFill>
      <xdr:spPr>
        <a:xfrm>
          <a:off x="12967607" y="1076325"/>
          <a:ext cx="533400" cy="590550"/>
        </a:xfrm>
        <a:prstGeom prst="rect">
          <a:avLst/>
        </a:prstGeom>
        <a:noFill/>
      </xdr:spPr>
    </xdr:pic>
    <xdr:clientData fLocksWithSheet="0"/>
  </xdr:oneCellAnchor>
  <xdr:oneCellAnchor>
    <xdr:from>
      <xdr:col>16</xdr:col>
      <xdr:colOff>514350</xdr:colOff>
      <xdr:row>29</xdr:row>
      <xdr:rowOff>114300</xdr:rowOff>
    </xdr:from>
    <xdr:ext cx="533400" cy="571500"/>
    <xdr:pic>
      <xdr:nvPicPr>
        <xdr:cNvPr id="4" name="image23.png" descr="Bar graph with upward trend RTL" title="Obraz">
          <a:extLst>
            <a:ext uri="{FF2B5EF4-FFF2-40B4-BE49-F238E27FC236}">
              <a16:creationId xmlns:a16="http://schemas.microsoft.com/office/drawing/2014/main" id="{B532050B-9114-4F0E-AB20-881DFC4EB9C9}"/>
            </a:ext>
          </a:extLst>
        </xdr:cNvPr>
        <xdr:cNvPicPr preferRelativeResize="0"/>
      </xdr:nvPicPr>
      <xdr:blipFill>
        <a:blip xmlns:r="http://schemas.openxmlformats.org/officeDocument/2006/relationships" r:embed="rId3" cstate="print"/>
        <a:stretch>
          <a:fillRect/>
        </a:stretch>
      </xdr:blipFill>
      <xdr:spPr>
        <a:xfrm>
          <a:off x="10267950" y="5638800"/>
          <a:ext cx="533400" cy="571500"/>
        </a:xfrm>
        <a:prstGeom prst="rect">
          <a:avLst/>
        </a:prstGeom>
        <a:noFill/>
      </xdr:spPr>
    </xdr:pic>
    <xdr:clientData fLocksWithSheet="0"/>
  </xdr:oneCellAnchor>
  <xdr:oneCellAnchor>
    <xdr:from>
      <xdr:col>20</xdr:col>
      <xdr:colOff>474889</xdr:colOff>
      <xdr:row>29</xdr:row>
      <xdr:rowOff>0</xdr:rowOff>
    </xdr:from>
    <xdr:ext cx="533400" cy="590550"/>
    <xdr:pic>
      <xdr:nvPicPr>
        <xdr:cNvPr id="5" name="image22.png" descr="Bar graph with downward trend RTL" title="Image">
          <a:extLst>
            <a:ext uri="{FF2B5EF4-FFF2-40B4-BE49-F238E27FC236}">
              <a16:creationId xmlns:a16="http://schemas.microsoft.com/office/drawing/2014/main" id="{7D5645BA-C05E-4ADE-896C-C472AE3F6F80}"/>
            </a:ext>
          </a:extLst>
        </xdr:cNvPr>
        <xdr:cNvPicPr preferRelativeResize="0"/>
      </xdr:nvPicPr>
      <xdr:blipFill>
        <a:blip xmlns:r="http://schemas.openxmlformats.org/officeDocument/2006/relationships" r:embed="rId4" cstate="print"/>
        <a:stretch>
          <a:fillRect/>
        </a:stretch>
      </xdr:blipFill>
      <xdr:spPr>
        <a:xfrm>
          <a:off x="12666889" y="5524500"/>
          <a:ext cx="533400" cy="590550"/>
        </a:xfrm>
        <a:prstGeom prst="rect">
          <a:avLst/>
        </a:prstGeom>
        <a:noFill/>
      </xdr:spPr>
    </xdr:pic>
    <xdr:clientData fLocksWithSheet="0"/>
  </xdr:oneCellAnchor>
  <xdr:oneCellAnchor>
    <xdr:from>
      <xdr:col>1</xdr:col>
      <xdr:colOff>436789</xdr:colOff>
      <xdr:row>1</xdr:row>
      <xdr:rowOff>114300</xdr:rowOff>
    </xdr:from>
    <xdr:ext cx="533400" cy="590550"/>
    <xdr:pic>
      <xdr:nvPicPr>
        <xdr:cNvPr id="6" name="image9.png" descr="Bar chart" title="Image">
          <a:extLst>
            <a:ext uri="{FF2B5EF4-FFF2-40B4-BE49-F238E27FC236}">
              <a16:creationId xmlns:a16="http://schemas.microsoft.com/office/drawing/2014/main" id="{4AED1350-01FE-486E-972C-DA5DD04B0D98}"/>
            </a:ext>
          </a:extLst>
        </xdr:cNvPr>
        <xdr:cNvPicPr preferRelativeResize="0"/>
      </xdr:nvPicPr>
      <xdr:blipFill>
        <a:blip xmlns:r="http://schemas.openxmlformats.org/officeDocument/2006/relationships" r:embed="rId5" cstate="print"/>
        <a:stretch>
          <a:fillRect/>
        </a:stretch>
      </xdr:blipFill>
      <xdr:spPr>
        <a:xfrm>
          <a:off x="1046389" y="304800"/>
          <a:ext cx="533400" cy="590550"/>
        </a:xfrm>
        <a:prstGeom prst="rect">
          <a:avLst/>
        </a:prstGeom>
        <a:noFill/>
      </xdr:spPr>
    </xdr:pic>
    <xdr:clientData fLocksWithSheet="0"/>
  </xdr:oneCellAnchor>
  <xdr:oneCellAnchor>
    <xdr:from>
      <xdr:col>3</xdr:col>
      <xdr:colOff>349704</xdr:colOff>
      <xdr:row>5</xdr:row>
      <xdr:rowOff>9525</xdr:rowOff>
    </xdr:from>
    <xdr:ext cx="533400" cy="590550"/>
    <xdr:pic>
      <xdr:nvPicPr>
        <xdr:cNvPr id="7" name="image16.png" descr="Thermometer" title="Image">
          <a:extLst>
            <a:ext uri="{FF2B5EF4-FFF2-40B4-BE49-F238E27FC236}">
              <a16:creationId xmlns:a16="http://schemas.microsoft.com/office/drawing/2014/main" id="{7B56D5EB-C452-4D88-BECE-509C7B252381}"/>
            </a:ext>
          </a:extLst>
        </xdr:cNvPr>
        <xdr:cNvPicPr preferRelativeResize="0"/>
      </xdr:nvPicPr>
      <xdr:blipFill>
        <a:blip xmlns:r="http://schemas.openxmlformats.org/officeDocument/2006/relationships" r:embed="rId6" cstate="print"/>
        <a:stretch>
          <a:fillRect/>
        </a:stretch>
      </xdr:blipFill>
      <xdr:spPr>
        <a:xfrm>
          <a:off x="2178504" y="962025"/>
          <a:ext cx="533400" cy="590550"/>
        </a:xfrm>
        <a:prstGeom prst="rect">
          <a:avLst/>
        </a:prstGeom>
        <a:noFill/>
      </xdr:spPr>
    </xdr:pic>
    <xdr:clientData fLocksWithSheet="0"/>
  </xdr:oneCellAnchor>
  <xdr:oneCellAnchor>
    <xdr:from>
      <xdr:col>11</xdr:col>
      <xdr:colOff>39461</xdr:colOff>
      <xdr:row>23</xdr:row>
      <xdr:rowOff>47625</xdr:rowOff>
    </xdr:from>
    <xdr:ext cx="533400" cy="590550"/>
    <xdr:pic>
      <xdr:nvPicPr>
        <xdr:cNvPr id="8" name="image24.png" descr="Signal" title="Image">
          <a:extLst>
            <a:ext uri="{FF2B5EF4-FFF2-40B4-BE49-F238E27FC236}">
              <a16:creationId xmlns:a16="http://schemas.microsoft.com/office/drawing/2014/main" id="{44C8E553-417B-4924-9596-FA39F65236A5}"/>
            </a:ext>
          </a:extLst>
        </xdr:cNvPr>
        <xdr:cNvPicPr preferRelativeResize="0"/>
      </xdr:nvPicPr>
      <xdr:blipFill>
        <a:blip xmlns:r="http://schemas.openxmlformats.org/officeDocument/2006/relationships" r:embed="rId7" cstate="print"/>
        <a:stretch>
          <a:fillRect/>
        </a:stretch>
      </xdr:blipFill>
      <xdr:spPr>
        <a:xfrm>
          <a:off x="6745061" y="4429125"/>
          <a:ext cx="533400" cy="590550"/>
        </a:xfrm>
        <a:prstGeom prst="rect">
          <a:avLst/>
        </a:prstGeom>
        <a:noFill/>
      </xdr:spPr>
    </xdr:pic>
    <xdr:clientData fLocksWithSheet="0"/>
  </xdr:oneCellAnchor>
  <xdr:oneCellAnchor>
    <xdr:from>
      <xdr:col>9</xdr:col>
      <xdr:colOff>327932</xdr:colOff>
      <xdr:row>23</xdr:row>
      <xdr:rowOff>28575</xdr:rowOff>
    </xdr:from>
    <xdr:ext cx="533400" cy="590550"/>
    <xdr:pic>
      <xdr:nvPicPr>
        <xdr:cNvPr id="9" name="image13.png" descr="Database" title="Image">
          <a:extLst>
            <a:ext uri="{FF2B5EF4-FFF2-40B4-BE49-F238E27FC236}">
              <a16:creationId xmlns:a16="http://schemas.microsoft.com/office/drawing/2014/main" id="{74FF7FB8-A6EF-4A34-8793-972A9C69CB78}"/>
            </a:ext>
          </a:extLst>
        </xdr:cNvPr>
        <xdr:cNvPicPr preferRelativeResize="0"/>
      </xdr:nvPicPr>
      <xdr:blipFill>
        <a:blip xmlns:r="http://schemas.openxmlformats.org/officeDocument/2006/relationships" r:embed="rId8" cstate="print"/>
        <a:stretch>
          <a:fillRect/>
        </a:stretch>
      </xdr:blipFill>
      <xdr:spPr>
        <a:xfrm>
          <a:off x="5814332" y="4410075"/>
          <a:ext cx="533400" cy="590550"/>
        </a:xfrm>
        <a:prstGeom prst="rect">
          <a:avLst/>
        </a:prstGeom>
        <a:noFill/>
      </xdr:spPr>
    </xdr:pic>
    <xdr:clientData fLocksWithSheet="0"/>
  </xdr:oneCellAnchor>
  <xdr:oneCellAnchor>
    <xdr:from>
      <xdr:col>3</xdr:col>
      <xdr:colOff>145596</xdr:colOff>
      <xdr:row>20</xdr:row>
      <xdr:rowOff>114300</xdr:rowOff>
    </xdr:from>
    <xdr:ext cx="333375" cy="381000"/>
    <xdr:pic>
      <xdr:nvPicPr>
        <xdr:cNvPr id="10" name="image11.png" descr="Research" title="Image">
          <a:extLst>
            <a:ext uri="{FF2B5EF4-FFF2-40B4-BE49-F238E27FC236}">
              <a16:creationId xmlns:a16="http://schemas.microsoft.com/office/drawing/2014/main" id="{78BFA6EA-202C-466A-B0BE-B6A706581589}"/>
            </a:ext>
          </a:extLst>
        </xdr:cNvPr>
        <xdr:cNvPicPr preferRelativeResize="0"/>
      </xdr:nvPicPr>
      <xdr:blipFill>
        <a:blip xmlns:r="http://schemas.openxmlformats.org/officeDocument/2006/relationships" r:embed="rId9" cstate="print"/>
        <a:stretch>
          <a:fillRect/>
        </a:stretch>
      </xdr:blipFill>
      <xdr:spPr>
        <a:xfrm>
          <a:off x="1974396" y="3924300"/>
          <a:ext cx="333375" cy="381000"/>
        </a:xfrm>
        <a:prstGeom prst="rect">
          <a:avLst/>
        </a:prstGeom>
        <a:noFill/>
      </xdr:spPr>
    </xdr:pic>
    <xdr:clientData fLocksWithSheet="0"/>
  </xdr:oneCellAnchor>
  <xdr:oneCellAnchor>
    <xdr:from>
      <xdr:col>0</xdr:col>
      <xdr:colOff>308882</xdr:colOff>
      <xdr:row>6</xdr:row>
      <xdr:rowOff>57150</xdr:rowOff>
    </xdr:from>
    <xdr:ext cx="533400" cy="590550"/>
    <xdr:pic>
      <xdr:nvPicPr>
        <xdr:cNvPr id="11" name="image19.png" descr="Gears" title="Image">
          <a:extLst>
            <a:ext uri="{FF2B5EF4-FFF2-40B4-BE49-F238E27FC236}">
              <a16:creationId xmlns:a16="http://schemas.microsoft.com/office/drawing/2014/main" id="{E88D06BF-67B1-41D0-B05B-021F3CDD69FE}"/>
            </a:ext>
          </a:extLst>
        </xdr:cNvPr>
        <xdr:cNvPicPr preferRelativeResize="0"/>
      </xdr:nvPicPr>
      <xdr:blipFill>
        <a:blip xmlns:r="http://schemas.openxmlformats.org/officeDocument/2006/relationships" r:embed="rId10" cstate="print"/>
        <a:stretch>
          <a:fillRect/>
        </a:stretch>
      </xdr:blipFill>
      <xdr:spPr>
        <a:xfrm>
          <a:off x="308882" y="1200150"/>
          <a:ext cx="533400" cy="590550"/>
        </a:xfrm>
        <a:prstGeom prst="rect">
          <a:avLst/>
        </a:prstGeom>
        <a:noFill/>
      </xdr:spPr>
    </xdr:pic>
    <xdr:clientData fLocksWithSheet="0"/>
  </xdr:oneCellAnchor>
  <xdr:oneCellAnchor>
    <xdr:from>
      <xdr:col>6</xdr:col>
      <xdr:colOff>533400</xdr:colOff>
      <xdr:row>22</xdr:row>
      <xdr:rowOff>36739</xdr:rowOff>
    </xdr:from>
    <xdr:ext cx="400050" cy="466725"/>
    <xdr:pic>
      <xdr:nvPicPr>
        <xdr:cNvPr id="12" name="image6.png" descr="Bullseye" title="Image">
          <a:extLst>
            <a:ext uri="{FF2B5EF4-FFF2-40B4-BE49-F238E27FC236}">
              <a16:creationId xmlns:a16="http://schemas.microsoft.com/office/drawing/2014/main" id="{FF897545-9630-4C04-BB90-AD6EF5D44AE1}"/>
            </a:ext>
          </a:extLst>
        </xdr:cNvPr>
        <xdr:cNvPicPr preferRelativeResize="0"/>
      </xdr:nvPicPr>
      <xdr:blipFill>
        <a:blip xmlns:r="http://schemas.openxmlformats.org/officeDocument/2006/relationships" r:embed="rId11" cstate="print"/>
        <a:stretch>
          <a:fillRect/>
        </a:stretch>
      </xdr:blipFill>
      <xdr:spPr>
        <a:xfrm>
          <a:off x="4191000" y="4227739"/>
          <a:ext cx="400050" cy="466725"/>
        </a:xfrm>
        <a:prstGeom prst="rect">
          <a:avLst/>
        </a:prstGeom>
        <a:noFill/>
      </xdr:spPr>
    </xdr:pic>
    <xdr:clientData fLocksWithSheet="0"/>
  </xdr:oneCellAnchor>
  <xdr:oneCellAnchor>
    <xdr:from>
      <xdr:col>19</xdr:col>
      <xdr:colOff>319768</xdr:colOff>
      <xdr:row>3</xdr:row>
      <xdr:rowOff>133350</xdr:rowOff>
    </xdr:from>
    <xdr:ext cx="885825" cy="962025"/>
    <xdr:pic>
      <xdr:nvPicPr>
        <xdr:cNvPr id="13" name="image15.png" descr="Braille" title="Image">
          <a:extLst>
            <a:ext uri="{FF2B5EF4-FFF2-40B4-BE49-F238E27FC236}">
              <a16:creationId xmlns:a16="http://schemas.microsoft.com/office/drawing/2014/main" id="{2128A8C1-71E0-4DDE-A49D-31B80581D49D}"/>
            </a:ext>
          </a:extLst>
        </xdr:cNvPr>
        <xdr:cNvPicPr preferRelativeResize="0"/>
      </xdr:nvPicPr>
      <xdr:blipFill>
        <a:blip xmlns:r="http://schemas.openxmlformats.org/officeDocument/2006/relationships" r:embed="rId12" cstate="print"/>
        <a:stretch>
          <a:fillRect/>
        </a:stretch>
      </xdr:blipFill>
      <xdr:spPr>
        <a:xfrm>
          <a:off x="11902168" y="704850"/>
          <a:ext cx="885825" cy="962025"/>
        </a:xfrm>
        <a:prstGeom prst="rect">
          <a:avLst/>
        </a:prstGeom>
        <a:noFill/>
      </xdr:spPr>
    </xdr:pic>
    <xdr:clientData fLocksWithSheet="0"/>
  </xdr:oneCellAnchor>
  <xdr:oneCellAnchor>
    <xdr:from>
      <xdr:col>16</xdr:col>
      <xdr:colOff>164646</xdr:colOff>
      <xdr:row>16</xdr:row>
      <xdr:rowOff>0</xdr:rowOff>
    </xdr:from>
    <xdr:ext cx="885825" cy="962025"/>
    <xdr:pic>
      <xdr:nvPicPr>
        <xdr:cNvPr id="14" name="image8.png" descr="Lightbulb" title="Image">
          <a:extLst>
            <a:ext uri="{FF2B5EF4-FFF2-40B4-BE49-F238E27FC236}">
              <a16:creationId xmlns:a16="http://schemas.microsoft.com/office/drawing/2014/main" id="{A2995C10-1308-4B7E-8F04-4A039C0E3C20}"/>
            </a:ext>
          </a:extLst>
        </xdr:cNvPr>
        <xdr:cNvPicPr preferRelativeResize="0"/>
      </xdr:nvPicPr>
      <xdr:blipFill>
        <a:blip xmlns:r="http://schemas.openxmlformats.org/officeDocument/2006/relationships" r:embed="rId13" cstate="print"/>
        <a:stretch>
          <a:fillRect/>
        </a:stretch>
      </xdr:blipFill>
      <xdr:spPr>
        <a:xfrm>
          <a:off x="9918246" y="3048000"/>
          <a:ext cx="885825" cy="962025"/>
        </a:xfrm>
        <a:prstGeom prst="rect">
          <a:avLst/>
        </a:prstGeom>
        <a:noFill/>
      </xdr:spPr>
    </xdr:pic>
    <xdr:clientData fLocksWithSheet="0"/>
  </xdr:oneCellAnchor>
  <xdr:oneCellAnchor>
    <xdr:from>
      <xdr:col>18</xdr:col>
      <xdr:colOff>172811</xdr:colOff>
      <xdr:row>4</xdr:row>
      <xdr:rowOff>133350</xdr:rowOff>
    </xdr:from>
    <xdr:ext cx="857250" cy="962025"/>
    <xdr:pic>
      <xdr:nvPicPr>
        <xdr:cNvPr id="15" name="image1.png" descr="Person with idea" title="Image">
          <a:extLst>
            <a:ext uri="{FF2B5EF4-FFF2-40B4-BE49-F238E27FC236}">
              <a16:creationId xmlns:a16="http://schemas.microsoft.com/office/drawing/2014/main" id="{9444E1DC-0FC0-4EFD-9A36-4852AF63786F}"/>
            </a:ext>
          </a:extLst>
        </xdr:cNvPr>
        <xdr:cNvPicPr preferRelativeResize="0"/>
      </xdr:nvPicPr>
      <xdr:blipFill>
        <a:blip xmlns:r="http://schemas.openxmlformats.org/officeDocument/2006/relationships" r:embed="rId14" cstate="print"/>
        <a:stretch>
          <a:fillRect/>
        </a:stretch>
      </xdr:blipFill>
      <xdr:spPr>
        <a:xfrm>
          <a:off x="11145611" y="895350"/>
          <a:ext cx="857250" cy="962025"/>
        </a:xfrm>
        <a:prstGeom prst="rect">
          <a:avLst/>
        </a:prstGeom>
        <a:noFill/>
      </xdr:spPr>
    </xdr:pic>
    <xdr:clientData fLocksWithSheet="0"/>
  </xdr:oneCellAnchor>
  <xdr:oneCellAnchor>
    <xdr:from>
      <xdr:col>8</xdr:col>
      <xdr:colOff>23132</xdr:colOff>
      <xdr:row>8</xdr:row>
      <xdr:rowOff>114300</xdr:rowOff>
    </xdr:from>
    <xdr:ext cx="857250" cy="962025"/>
    <xdr:pic>
      <xdr:nvPicPr>
        <xdr:cNvPr id="16" name="image3.png" descr="Target Audience" title="Image">
          <a:extLst>
            <a:ext uri="{FF2B5EF4-FFF2-40B4-BE49-F238E27FC236}">
              <a16:creationId xmlns:a16="http://schemas.microsoft.com/office/drawing/2014/main" id="{DAD0C55C-50CE-4FDB-99AD-0675A9532D07}"/>
            </a:ext>
          </a:extLst>
        </xdr:cNvPr>
        <xdr:cNvPicPr preferRelativeResize="0"/>
      </xdr:nvPicPr>
      <xdr:blipFill>
        <a:blip xmlns:r="http://schemas.openxmlformats.org/officeDocument/2006/relationships" r:embed="rId15" cstate="print"/>
        <a:stretch>
          <a:fillRect/>
        </a:stretch>
      </xdr:blipFill>
      <xdr:spPr>
        <a:xfrm>
          <a:off x="4899932" y="1638300"/>
          <a:ext cx="857250" cy="962025"/>
        </a:xfrm>
        <a:prstGeom prst="rect">
          <a:avLst/>
        </a:prstGeom>
        <a:noFill/>
      </xdr:spPr>
    </xdr:pic>
    <xdr:clientData fLocksWithSheet="0"/>
  </xdr:oneCellAnchor>
  <xdr:oneCellAnchor>
    <xdr:from>
      <xdr:col>12</xdr:col>
      <xdr:colOff>291193</xdr:colOff>
      <xdr:row>10</xdr:row>
      <xdr:rowOff>57150</xdr:rowOff>
    </xdr:from>
    <xdr:ext cx="885825" cy="962025"/>
    <xdr:pic>
      <xdr:nvPicPr>
        <xdr:cNvPr id="17" name="image14.png" descr="Group brainstorm" title="Image">
          <a:extLst>
            <a:ext uri="{FF2B5EF4-FFF2-40B4-BE49-F238E27FC236}">
              <a16:creationId xmlns:a16="http://schemas.microsoft.com/office/drawing/2014/main" id="{07BA7257-E72F-49F0-B19D-B3A2B0D5F31F}"/>
            </a:ext>
          </a:extLst>
        </xdr:cNvPr>
        <xdr:cNvPicPr preferRelativeResize="0"/>
      </xdr:nvPicPr>
      <xdr:blipFill>
        <a:blip xmlns:r="http://schemas.openxmlformats.org/officeDocument/2006/relationships" r:embed="rId16" cstate="print"/>
        <a:stretch>
          <a:fillRect/>
        </a:stretch>
      </xdr:blipFill>
      <xdr:spPr>
        <a:xfrm>
          <a:off x="7606393" y="1962150"/>
          <a:ext cx="885825" cy="962025"/>
        </a:xfrm>
        <a:prstGeom prst="rect">
          <a:avLst/>
        </a:prstGeom>
        <a:noFill/>
      </xdr:spPr>
    </xdr:pic>
    <xdr:clientData fLocksWithSheet="0"/>
  </xdr:oneCellAnchor>
  <xdr:oneCellAnchor>
    <xdr:from>
      <xdr:col>16</xdr:col>
      <xdr:colOff>193221</xdr:colOff>
      <xdr:row>10</xdr:row>
      <xdr:rowOff>57150</xdr:rowOff>
    </xdr:from>
    <xdr:ext cx="857250" cy="962025"/>
    <xdr:pic>
      <xdr:nvPicPr>
        <xdr:cNvPr id="18" name="image5.png" descr="Customer review RTL" title="Image">
          <a:extLst>
            <a:ext uri="{FF2B5EF4-FFF2-40B4-BE49-F238E27FC236}">
              <a16:creationId xmlns:a16="http://schemas.microsoft.com/office/drawing/2014/main" id="{71453AA1-6A02-4399-BF70-B13C55880D73}"/>
            </a:ext>
          </a:extLst>
        </xdr:cNvPr>
        <xdr:cNvPicPr preferRelativeResize="0"/>
      </xdr:nvPicPr>
      <xdr:blipFill>
        <a:blip xmlns:r="http://schemas.openxmlformats.org/officeDocument/2006/relationships" r:embed="rId17" cstate="print"/>
        <a:stretch>
          <a:fillRect/>
        </a:stretch>
      </xdr:blipFill>
      <xdr:spPr>
        <a:xfrm>
          <a:off x="9946821" y="1962150"/>
          <a:ext cx="857250" cy="962025"/>
        </a:xfrm>
        <a:prstGeom prst="rect">
          <a:avLst/>
        </a:prstGeom>
        <a:noFill/>
      </xdr:spPr>
    </xdr:pic>
    <xdr:clientData fLocksWithSheet="0"/>
  </xdr:oneCellAnchor>
  <xdr:oneCellAnchor>
    <xdr:from>
      <xdr:col>1</xdr:col>
      <xdr:colOff>322489</xdr:colOff>
      <xdr:row>4</xdr:row>
      <xdr:rowOff>123825</xdr:rowOff>
    </xdr:from>
    <xdr:ext cx="885825" cy="952500"/>
    <xdr:pic>
      <xdr:nvPicPr>
        <xdr:cNvPr id="19" name="image2.png" descr="Connections" title="Image">
          <a:extLst>
            <a:ext uri="{FF2B5EF4-FFF2-40B4-BE49-F238E27FC236}">
              <a16:creationId xmlns:a16="http://schemas.microsoft.com/office/drawing/2014/main" id="{F77AEE4F-FF08-4224-8C5D-35B17A964588}"/>
            </a:ext>
          </a:extLst>
        </xdr:cNvPr>
        <xdr:cNvPicPr preferRelativeResize="0"/>
      </xdr:nvPicPr>
      <xdr:blipFill>
        <a:blip xmlns:r="http://schemas.openxmlformats.org/officeDocument/2006/relationships" r:embed="rId18" cstate="print"/>
        <a:stretch>
          <a:fillRect/>
        </a:stretch>
      </xdr:blipFill>
      <xdr:spPr>
        <a:xfrm>
          <a:off x="932089" y="885825"/>
          <a:ext cx="885825" cy="952500"/>
        </a:xfrm>
        <a:prstGeom prst="rect">
          <a:avLst/>
        </a:prstGeom>
        <a:noFill/>
      </xdr:spPr>
    </xdr:pic>
    <xdr:clientData fLocksWithSheet="0"/>
  </xdr:oneCellAnchor>
  <xdr:oneCellAnchor>
    <xdr:from>
      <xdr:col>2</xdr:col>
      <xdr:colOff>602796</xdr:colOff>
      <xdr:row>0</xdr:row>
      <xdr:rowOff>0</xdr:rowOff>
    </xdr:from>
    <xdr:ext cx="885825" cy="962025"/>
    <xdr:pic>
      <xdr:nvPicPr>
        <xdr:cNvPr id="20" name="image21.png" descr="Business Growth RTL" title="Image">
          <a:extLst>
            <a:ext uri="{FF2B5EF4-FFF2-40B4-BE49-F238E27FC236}">
              <a16:creationId xmlns:a16="http://schemas.microsoft.com/office/drawing/2014/main" id="{0F123CE7-365A-4750-B07C-CBB42344D017}"/>
            </a:ext>
          </a:extLst>
        </xdr:cNvPr>
        <xdr:cNvPicPr preferRelativeResize="0"/>
      </xdr:nvPicPr>
      <xdr:blipFill>
        <a:blip xmlns:r="http://schemas.openxmlformats.org/officeDocument/2006/relationships" r:embed="rId19" cstate="print"/>
        <a:stretch>
          <a:fillRect/>
        </a:stretch>
      </xdr:blipFill>
      <xdr:spPr>
        <a:xfrm>
          <a:off x="1821996" y="0"/>
          <a:ext cx="885825" cy="962025"/>
        </a:xfrm>
        <a:prstGeom prst="rect">
          <a:avLst/>
        </a:prstGeom>
        <a:noFill/>
      </xdr:spPr>
    </xdr:pic>
    <xdr:clientData fLocksWithSheet="0"/>
  </xdr:oneCellAnchor>
  <xdr:oneCellAnchor>
    <xdr:from>
      <xdr:col>10</xdr:col>
      <xdr:colOff>235404</xdr:colOff>
      <xdr:row>0</xdr:row>
      <xdr:rowOff>57150</xdr:rowOff>
    </xdr:from>
    <xdr:ext cx="885825" cy="962025"/>
    <xdr:pic>
      <xdr:nvPicPr>
        <xdr:cNvPr id="21" name="image7.png" descr="Business Growth" title="Image">
          <a:extLst>
            <a:ext uri="{FF2B5EF4-FFF2-40B4-BE49-F238E27FC236}">
              <a16:creationId xmlns:a16="http://schemas.microsoft.com/office/drawing/2014/main" id="{0AD3F90F-6884-463D-9F1A-6FF2BDB69760}"/>
            </a:ext>
          </a:extLst>
        </xdr:cNvPr>
        <xdr:cNvPicPr preferRelativeResize="0"/>
      </xdr:nvPicPr>
      <xdr:blipFill>
        <a:blip xmlns:r="http://schemas.openxmlformats.org/officeDocument/2006/relationships" r:embed="rId20" cstate="print"/>
        <a:stretch>
          <a:fillRect/>
        </a:stretch>
      </xdr:blipFill>
      <xdr:spPr>
        <a:xfrm>
          <a:off x="6331404" y="57150"/>
          <a:ext cx="885825" cy="962025"/>
        </a:xfrm>
        <a:prstGeom prst="rect">
          <a:avLst/>
        </a:prstGeom>
        <a:noFill/>
      </xdr:spPr>
    </xdr:pic>
    <xdr:clientData fLocksWithSheet="0"/>
  </xdr:oneCellAnchor>
  <xdr:oneCellAnchor>
    <xdr:from>
      <xdr:col>11</xdr:col>
      <xdr:colOff>277586</xdr:colOff>
      <xdr:row>27</xdr:row>
      <xdr:rowOff>161925</xdr:rowOff>
    </xdr:from>
    <xdr:ext cx="885825" cy="952500"/>
    <xdr:pic>
      <xdr:nvPicPr>
        <xdr:cNvPr id="22" name="image17.png" descr="Handshake" title="Image">
          <a:extLst>
            <a:ext uri="{FF2B5EF4-FFF2-40B4-BE49-F238E27FC236}">
              <a16:creationId xmlns:a16="http://schemas.microsoft.com/office/drawing/2014/main" id="{9CD99CBD-45CF-4EE8-A6D4-D933785FBD15}"/>
            </a:ext>
          </a:extLst>
        </xdr:cNvPr>
        <xdr:cNvPicPr preferRelativeResize="0"/>
      </xdr:nvPicPr>
      <xdr:blipFill>
        <a:blip xmlns:r="http://schemas.openxmlformats.org/officeDocument/2006/relationships" r:embed="rId21" cstate="print"/>
        <a:stretch>
          <a:fillRect/>
        </a:stretch>
      </xdr:blipFill>
      <xdr:spPr>
        <a:xfrm>
          <a:off x="6983186" y="5305425"/>
          <a:ext cx="885825" cy="952500"/>
        </a:xfrm>
        <a:prstGeom prst="rect">
          <a:avLst/>
        </a:prstGeom>
        <a:noFill/>
      </xdr:spPr>
    </xdr:pic>
    <xdr:clientData fLocksWithSheet="0"/>
  </xdr:oneCellAnchor>
  <xdr:oneCellAnchor>
    <xdr:from>
      <xdr:col>18</xdr:col>
      <xdr:colOff>306161</xdr:colOff>
      <xdr:row>10</xdr:row>
      <xdr:rowOff>142875</xdr:rowOff>
    </xdr:from>
    <xdr:ext cx="885825" cy="962025"/>
    <xdr:pic>
      <xdr:nvPicPr>
        <xdr:cNvPr id="23" name="image26.png" descr="Questions RTL" title="Image">
          <a:extLst>
            <a:ext uri="{FF2B5EF4-FFF2-40B4-BE49-F238E27FC236}">
              <a16:creationId xmlns:a16="http://schemas.microsoft.com/office/drawing/2014/main" id="{C4F34EE3-75DA-4110-9789-708DA28FB24A}"/>
            </a:ext>
          </a:extLst>
        </xdr:cNvPr>
        <xdr:cNvPicPr preferRelativeResize="0"/>
      </xdr:nvPicPr>
      <xdr:blipFill>
        <a:blip xmlns:r="http://schemas.openxmlformats.org/officeDocument/2006/relationships" r:embed="rId22" cstate="print"/>
        <a:stretch>
          <a:fillRect/>
        </a:stretch>
      </xdr:blipFill>
      <xdr:spPr>
        <a:xfrm>
          <a:off x="11278961" y="2047875"/>
          <a:ext cx="885825" cy="962025"/>
        </a:xfrm>
        <a:prstGeom prst="rect">
          <a:avLst/>
        </a:prstGeom>
        <a:noFill/>
      </xdr:spPr>
    </xdr:pic>
    <xdr:clientData fLocksWithSheet="0"/>
  </xdr:oneCellAnchor>
  <xdr:oneCellAnchor>
    <xdr:from>
      <xdr:col>4</xdr:col>
      <xdr:colOff>506186</xdr:colOff>
      <xdr:row>6</xdr:row>
      <xdr:rowOff>152400</xdr:rowOff>
    </xdr:from>
    <xdr:ext cx="885825" cy="962025"/>
    <xdr:pic>
      <xdr:nvPicPr>
        <xdr:cNvPr id="24" name="image18.png" descr="Trophy" title="Image">
          <a:extLst>
            <a:ext uri="{FF2B5EF4-FFF2-40B4-BE49-F238E27FC236}">
              <a16:creationId xmlns:a16="http://schemas.microsoft.com/office/drawing/2014/main" id="{80C9F75C-205E-409C-A821-7CED9E328D3F}"/>
            </a:ext>
          </a:extLst>
        </xdr:cNvPr>
        <xdr:cNvPicPr preferRelativeResize="0"/>
      </xdr:nvPicPr>
      <xdr:blipFill>
        <a:blip xmlns:r="http://schemas.openxmlformats.org/officeDocument/2006/relationships" r:embed="rId23" cstate="print"/>
        <a:stretch>
          <a:fillRect/>
        </a:stretch>
      </xdr:blipFill>
      <xdr:spPr>
        <a:xfrm>
          <a:off x="2944586" y="1295400"/>
          <a:ext cx="885825" cy="962025"/>
        </a:xfrm>
        <a:prstGeom prst="rect">
          <a:avLst/>
        </a:prstGeom>
        <a:noFill/>
      </xdr:spPr>
    </xdr:pic>
    <xdr:clientData fLocksWithSheet="0"/>
  </xdr:oneCellAnchor>
  <xdr:oneCellAnchor>
    <xdr:from>
      <xdr:col>19</xdr:col>
      <xdr:colOff>590550</xdr:colOff>
      <xdr:row>9</xdr:row>
      <xdr:rowOff>142875</xdr:rowOff>
    </xdr:from>
    <xdr:ext cx="857250" cy="962025"/>
    <xdr:pic>
      <xdr:nvPicPr>
        <xdr:cNvPr id="25" name="image20.png" descr="Clapping hands" title="Image">
          <a:extLst>
            <a:ext uri="{FF2B5EF4-FFF2-40B4-BE49-F238E27FC236}">
              <a16:creationId xmlns:a16="http://schemas.microsoft.com/office/drawing/2014/main" id="{67DBF946-5784-484D-BD69-52A14D886A8B}"/>
            </a:ext>
          </a:extLst>
        </xdr:cNvPr>
        <xdr:cNvPicPr preferRelativeResize="0"/>
      </xdr:nvPicPr>
      <xdr:blipFill>
        <a:blip xmlns:r="http://schemas.openxmlformats.org/officeDocument/2006/relationships" r:embed="rId24" cstate="print"/>
        <a:stretch>
          <a:fillRect/>
        </a:stretch>
      </xdr:blipFill>
      <xdr:spPr>
        <a:xfrm>
          <a:off x="12172950" y="1857375"/>
          <a:ext cx="857250" cy="962025"/>
        </a:xfrm>
        <a:prstGeom prst="rect">
          <a:avLst/>
        </a:prstGeom>
        <a:noFill/>
      </xdr:spPr>
    </xdr:pic>
    <xdr:clientData fLocksWithSheet="0"/>
  </xdr:oneCellAnchor>
  <xdr:oneCellAnchor>
    <xdr:from>
      <xdr:col>11</xdr:col>
      <xdr:colOff>268061</xdr:colOff>
      <xdr:row>3</xdr:row>
      <xdr:rowOff>114300</xdr:rowOff>
    </xdr:from>
    <xdr:ext cx="942975" cy="1057275"/>
    <xdr:pic>
      <xdr:nvPicPr>
        <xdr:cNvPr id="26" name="image25.png" descr="Money" title="Image">
          <a:extLst>
            <a:ext uri="{FF2B5EF4-FFF2-40B4-BE49-F238E27FC236}">
              <a16:creationId xmlns:a16="http://schemas.microsoft.com/office/drawing/2014/main" id="{1F8751C5-C0F7-49A3-BDAE-1633C1EC5CEA}"/>
            </a:ext>
          </a:extLst>
        </xdr:cNvPr>
        <xdr:cNvPicPr preferRelativeResize="0"/>
      </xdr:nvPicPr>
      <xdr:blipFill>
        <a:blip xmlns:r="http://schemas.openxmlformats.org/officeDocument/2006/relationships" r:embed="rId25" cstate="print"/>
        <a:stretch>
          <a:fillRect/>
        </a:stretch>
      </xdr:blipFill>
      <xdr:spPr>
        <a:xfrm>
          <a:off x="6973661" y="685800"/>
          <a:ext cx="942975" cy="1057275"/>
        </a:xfrm>
        <a:prstGeom prst="rect">
          <a:avLst/>
        </a:prstGeom>
        <a:noFill/>
      </xdr:spPr>
    </xdr:pic>
    <xdr:clientData fLocksWithSheet="0"/>
  </xdr:oneCellAnchor>
  <xdr:oneCellAnchor>
    <xdr:from>
      <xdr:col>15</xdr:col>
      <xdr:colOff>583746</xdr:colOff>
      <xdr:row>21</xdr:row>
      <xdr:rowOff>180975</xdr:rowOff>
    </xdr:from>
    <xdr:ext cx="885825" cy="962025"/>
    <xdr:pic>
      <xdr:nvPicPr>
        <xdr:cNvPr id="27" name="image39.png" descr="Call center" title="Image">
          <a:extLst>
            <a:ext uri="{FF2B5EF4-FFF2-40B4-BE49-F238E27FC236}">
              <a16:creationId xmlns:a16="http://schemas.microsoft.com/office/drawing/2014/main" id="{545540B5-14F9-44C9-BBA6-AC1490E52407}"/>
            </a:ext>
          </a:extLst>
        </xdr:cNvPr>
        <xdr:cNvPicPr preferRelativeResize="0"/>
      </xdr:nvPicPr>
      <xdr:blipFill>
        <a:blip xmlns:r="http://schemas.openxmlformats.org/officeDocument/2006/relationships" r:embed="rId26" cstate="print"/>
        <a:stretch>
          <a:fillRect/>
        </a:stretch>
      </xdr:blipFill>
      <xdr:spPr>
        <a:xfrm>
          <a:off x="9727746" y="4181475"/>
          <a:ext cx="885825" cy="962025"/>
        </a:xfrm>
        <a:prstGeom prst="rect">
          <a:avLst/>
        </a:prstGeom>
        <a:noFill/>
      </xdr:spPr>
    </xdr:pic>
    <xdr:clientData fLocksWithSheet="0"/>
  </xdr:oneCellAnchor>
  <xdr:oneCellAnchor>
    <xdr:from>
      <xdr:col>18</xdr:col>
      <xdr:colOff>321129</xdr:colOff>
      <xdr:row>29</xdr:row>
      <xdr:rowOff>9525</xdr:rowOff>
    </xdr:from>
    <xdr:ext cx="552450" cy="600075"/>
    <xdr:pic>
      <xdr:nvPicPr>
        <xdr:cNvPr id="28" name="image36.png" descr="Telephone" title="Image">
          <a:extLst>
            <a:ext uri="{FF2B5EF4-FFF2-40B4-BE49-F238E27FC236}">
              <a16:creationId xmlns:a16="http://schemas.microsoft.com/office/drawing/2014/main" id="{06D3E054-DDB7-44CD-B93D-D723C7DFE818}"/>
            </a:ext>
          </a:extLst>
        </xdr:cNvPr>
        <xdr:cNvPicPr preferRelativeResize="0"/>
      </xdr:nvPicPr>
      <xdr:blipFill>
        <a:blip xmlns:r="http://schemas.openxmlformats.org/officeDocument/2006/relationships" r:embed="rId27" cstate="print"/>
        <a:stretch>
          <a:fillRect/>
        </a:stretch>
      </xdr:blipFill>
      <xdr:spPr>
        <a:xfrm>
          <a:off x="11293929" y="5534025"/>
          <a:ext cx="552450" cy="600075"/>
        </a:xfrm>
        <a:prstGeom prst="rect">
          <a:avLst/>
        </a:prstGeom>
        <a:noFill/>
      </xdr:spPr>
    </xdr:pic>
    <xdr:clientData fLocksWithSheet="0"/>
  </xdr:oneCellAnchor>
  <xdr:oneCellAnchor>
    <xdr:from>
      <xdr:col>14</xdr:col>
      <xdr:colOff>151039</xdr:colOff>
      <xdr:row>28</xdr:row>
      <xdr:rowOff>9525</xdr:rowOff>
    </xdr:from>
    <xdr:ext cx="857250" cy="962025"/>
    <xdr:pic>
      <xdr:nvPicPr>
        <xdr:cNvPr id="29" name="image33.png" descr="Receiver" title="Image">
          <a:extLst>
            <a:ext uri="{FF2B5EF4-FFF2-40B4-BE49-F238E27FC236}">
              <a16:creationId xmlns:a16="http://schemas.microsoft.com/office/drawing/2014/main" id="{53120E60-7973-40C1-9512-15C4FA42099E}"/>
            </a:ext>
          </a:extLst>
        </xdr:cNvPr>
        <xdr:cNvPicPr preferRelativeResize="0"/>
      </xdr:nvPicPr>
      <xdr:blipFill>
        <a:blip xmlns:r="http://schemas.openxmlformats.org/officeDocument/2006/relationships" r:embed="rId28" cstate="print"/>
        <a:stretch>
          <a:fillRect/>
        </a:stretch>
      </xdr:blipFill>
      <xdr:spPr>
        <a:xfrm>
          <a:off x="8685439" y="5343525"/>
          <a:ext cx="857250" cy="962025"/>
        </a:xfrm>
        <a:prstGeom prst="rect">
          <a:avLst/>
        </a:prstGeom>
        <a:noFill/>
      </xdr:spPr>
    </xdr:pic>
    <xdr:clientData fLocksWithSheet="0"/>
  </xdr:oneCellAnchor>
  <xdr:oneCellAnchor>
    <xdr:from>
      <xdr:col>16</xdr:col>
      <xdr:colOff>444954</xdr:colOff>
      <xdr:row>0</xdr:row>
      <xdr:rowOff>123825</xdr:rowOff>
    </xdr:from>
    <xdr:ext cx="857250" cy="962025"/>
    <xdr:pic>
      <xdr:nvPicPr>
        <xdr:cNvPr id="30" name="image35.png" descr="Group of women" title="Image">
          <a:extLst>
            <a:ext uri="{FF2B5EF4-FFF2-40B4-BE49-F238E27FC236}">
              <a16:creationId xmlns:a16="http://schemas.microsoft.com/office/drawing/2014/main" id="{3E3BCC05-C3A5-4DAD-9EB5-D2BF7EB0FD55}"/>
            </a:ext>
          </a:extLst>
        </xdr:cNvPr>
        <xdr:cNvPicPr preferRelativeResize="0"/>
      </xdr:nvPicPr>
      <xdr:blipFill>
        <a:blip xmlns:r="http://schemas.openxmlformats.org/officeDocument/2006/relationships" r:embed="rId29" cstate="print"/>
        <a:stretch>
          <a:fillRect/>
        </a:stretch>
      </xdr:blipFill>
      <xdr:spPr>
        <a:xfrm>
          <a:off x="10198554" y="123825"/>
          <a:ext cx="857250" cy="962025"/>
        </a:xfrm>
        <a:prstGeom prst="rect">
          <a:avLst/>
        </a:prstGeom>
        <a:noFill/>
      </xdr:spPr>
    </xdr:pic>
    <xdr:clientData fLocksWithSheet="0"/>
  </xdr:oneCellAnchor>
  <xdr:oneCellAnchor>
    <xdr:from>
      <xdr:col>12</xdr:col>
      <xdr:colOff>404132</xdr:colOff>
      <xdr:row>23</xdr:row>
      <xdr:rowOff>104775</xdr:rowOff>
    </xdr:from>
    <xdr:ext cx="495300" cy="552450"/>
    <xdr:pic>
      <xdr:nvPicPr>
        <xdr:cNvPr id="31" name="image29.png" descr="Group of people" title="Image">
          <a:extLst>
            <a:ext uri="{FF2B5EF4-FFF2-40B4-BE49-F238E27FC236}">
              <a16:creationId xmlns:a16="http://schemas.microsoft.com/office/drawing/2014/main" id="{E769F6D1-FC97-41A1-9438-288B8F4474C3}"/>
            </a:ext>
          </a:extLst>
        </xdr:cNvPr>
        <xdr:cNvPicPr preferRelativeResize="0"/>
      </xdr:nvPicPr>
      <xdr:blipFill>
        <a:blip xmlns:r="http://schemas.openxmlformats.org/officeDocument/2006/relationships" r:embed="rId30" cstate="print"/>
        <a:stretch>
          <a:fillRect/>
        </a:stretch>
      </xdr:blipFill>
      <xdr:spPr>
        <a:xfrm>
          <a:off x="7719332" y="4486275"/>
          <a:ext cx="495300" cy="552450"/>
        </a:xfrm>
        <a:prstGeom prst="rect">
          <a:avLst/>
        </a:prstGeom>
        <a:noFill/>
      </xdr:spPr>
    </xdr:pic>
    <xdr:clientData fLocksWithSheet="0"/>
  </xdr:oneCellAnchor>
  <xdr:oneCellAnchor>
    <xdr:from>
      <xdr:col>13</xdr:col>
      <xdr:colOff>228600</xdr:colOff>
      <xdr:row>6</xdr:row>
      <xdr:rowOff>0</xdr:rowOff>
    </xdr:from>
    <xdr:ext cx="885825" cy="962025"/>
    <xdr:pic>
      <xdr:nvPicPr>
        <xdr:cNvPr id="32" name="image41.png" descr="Gender" title="Image">
          <a:extLst>
            <a:ext uri="{FF2B5EF4-FFF2-40B4-BE49-F238E27FC236}">
              <a16:creationId xmlns:a16="http://schemas.microsoft.com/office/drawing/2014/main" id="{9A82568D-11DB-4A98-8D44-3E2C6F23C928}"/>
            </a:ext>
          </a:extLst>
        </xdr:cNvPr>
        <xdr:cNvPicPr preferRelativeResize="0"/>
      </xdr:nvPicPr>
      <xdr:blipFill>
        <a:blip xmlns:r="http://schemas.openxmlformats.org/officeDocument/2006/relationships" r:embed="rId31" cstate="print"/>
        <a:stretch>
          <a:fillRect/>
        </a:stretch>
      </xdr:blipFill>
      <xdr:spPr>
        <a:xfrm>
          <a:off x="8153400" y="1143000"/>
          <a:ext cx="885825" cy="962025"/>
        </a:xfrm>
        <a:prstGeom prst="rect">
          <a:avLst/>
        </a:prstGeom>
        <a:noFill/>
      </xdr:spPr>
    </xdr:pic>
    <xdr:clientData fLocksWithSheet="0"/>
  </xdr:oneCellAnchor>
  <xdr:oneCellAnchor>
    <xdr:from>
      <xdr:col>6</xdr:col>
      <xdr:colOff>133350</xdr:colOff>
      <xdr:row>10</xdr:row>
      <xdr:rowOff>57150</xdr:rowOff>
    </xdr:from>
    <xdr:ext cx="533400" cy="590550"/>
    <xdr:pic>
      <xdr:nvPicPr>
        <xdr:cNvPr id="33" name="image31.png" descr="Lightbulb and gear" title="Image">
          <a:extLst>
            <a:ext uri="{FF2B5EF4-FFF2-40B4-BE49-F238E27FC236}">
              <a16:creationId xmlns:a16="http://schemas.microsoft.com/office/drawing/2014/main" id="{AE9D819E-A022-4E9A-AD3D-A3E60A8265A4}"/>
            </a:ext>
          </a:extLst>
        </xdr:cNvPr>
        <xdr:cNvPicPr preferRelativeResize="0"/>
      </xdr:nvPicPr>
      <xdr:blipFill>
        <a:blip xmlns:r="http://schemas.openxmlformats.org/officeDocument/2006/relationships" r:embed="rId32" cstate="print"/>
        <a:stretch>
          <a:fillRect/>
        </a:stretch>
      </xdr:blipFill>
      <xdr:spPr>
        <a:xfrm>
          <a:off x="3790950" y="1962150"/>
          <a:ext cx="533400" cy="590550"/>
        </a:xfrm>
        <a:prstGeom prst="rect">
          <a:avLst/>
        </a:prstGeom>
        <a:noFill/>
      </xdr:spPr>
    </xdr:pic>
    <xdr:clientData fLocksWithSheet="0"/>
  </xdr:oneCellAnchor>
  <xdr:oneCellAnchor>
    <xdr:from>
      <xdr:col>9</xdr:col>
      <xdr:colOff>97971</xdr:colOff>
      <xdr:row>12</xdr:row>
      <xdr:rowOff>133350</xdr:rowOff>
    </xdr:from>
    <xdr:ext cx="1171575" cy="1314450"/>
    <xdr:pic>
      <xdr:nvPicPr>
        <xdr:cNvPr id="34" name="image28.png" descr="Scales of justice" title="Image">
          <a:extLst>
            <a:ext uri="{FF2B5EF4-FFF2-40B4-BE49-F238E27FC236}">
              <a16:creationId xmlns:a16="http://schemas.microsoft.com/office/drawing/2014/main" id="{C205088F-92C8-42A2-A40D-E561CF3F852D}"/>
            </a:ext>
          </a:extLst>
        </xdr:cNvPr>
        <xdr:cNvPicPr preferRelativeResize="0"/>
      </xdr:nvPicPr>
      <xdr:blipFill>
        <a:blip xmlns:r="http://schemas.openxmlformats.org/officeDocument/2006/relationships" r:embed="rId33" cstate="print"/>
        <a:stretch>
          <a:fillRect/>
        </a:stretch>
      </xdr:blipFill>
      <xdr:spPr>
        <a:xfrm>
          <a:off x="5584371" y="2419350"/>
          <a:ext cx="1171575" cy="1314450"/>
        </a:xfrm>
        <a:prstGeom prst="rect">
          <a:avLst/>
        </a:prstGeom>
        <a:noFill/>
      </xdr:spPr>
    </xdr:pic>
    <xdr:clientData fLocksWithSheet="0"/>
  </xdr:oneCellAnchor>
  <xdr:oneCellAnchor>
    <xdr:from>
      <xdr:col>14</xdr:col>
      <xdr:colOff>512989</xdr:colOff>
      <xdr:row>11</xdr:row>
      <xdr:rowOff>76200</xdr:rowOff>
    </xdr:from>
    <xdr:ext cx="666750" cy="876300"/>
    <xdr:pic>
      <xdr:nvPicPr>
        <xdr:cNvPr id="35" name="image27.png" descr="Customer review RTL" title="Image">
          <a:extLst>
            <a:ext uri="{FF2B5EF4-FFF2-40B4-BE49-F238E27FC236}">
              <a16:creationId xmlns:a16="http://schemas.microsoft.com/office/drawing/2014/main" id="{13749915-2940-4D5F-A7BF-22A6A275FCE3}"/>
            </a:ext>
          </a:extLst>
        </xdr:cNvPr>
        <xdr:cNvPicPr preferRelativeResize="0"/>
      </xdr:nvPicPr>
      <xdr:blipFill>
        <a:blip xmlns:r="http://schemas.openxmlformats.org/officeDocument/2006/relationships" r:embed="rId34" cstate="print"/>
        <a:stretch>
          <a:fillRect/>
        </a:stretch>
      </xdr:blipFill>
      <xdr:spPr>
        <a:xfrm>
          <a:off x="9047389" y="2171700"/>
          <a:ext cx="666750" cy="876300"/>
        </a:xfrm>
        <a:prstGeom prst="rect">
          <a:avLst/>
        </a:prstGeom>
        <a:noFill/>
      </xdr:spPr>
    </xdr:pic>
    <xdr:clientData fLocksWithSheet="0"/>
  </xdr:oneCellAnchor>
  <xdr:oneCellAnchor>
    <xdr:from>
      <xdr:col>10</xdr:col>
      <xdr:colOff>492579</xdr:colOff>
      <xdr:row>9</xdr:row>
      <xdr:rowOff>142875</xdr:rowOff>
    </xdr:from>
    <xdr:ext cx="466725" cy="523875"/>
    <xdr:pic>
      <xdr:nvPicPr>
        <xdr:cNvPr id="36" name="image3.png" descr="Target Audience" title="Image">
          <a:extLst>
            <a:ext uri="{FF2B5EF4-FFF2-40B4-BE49-F238E27FC236}">
              <a16:creationId xmlns:a16="http://schemas.microsoft.com/office/drawing/2014/main" id="{CF08D2FE-6098-4F0A-98D9-434052E2EC8A}"/>
            </a:ext>
          </a:extLst>
        </xdr:cNvPr>
        <xdr:cNvPicPr preferRelativeResize="0"/>
      </xdr:nvPicPr>
      <xdr:blipFill>
        <a:blip xmlns:r="http://schemas.openxmlformats.org/officeDocument/2006/relationships" r:embed="rId15" cstate="print"/>
        <a:stretch>
          <a:fillRect/>
        </a:stretch>
      </xdr:blipFill>
      <xdr:spPr>
        <a:xfrm>
          <a:off x="6588579" y="1857375"/>
          <a:ext cx="466725" cy="523875"/>
        </a:xfrm>
        <a:prstGeom prst="rect">
          <a:avLst/>
        </a:prstGeom>
        <a:noFill/>
      </xdr:spPr>
    </xdr:pic>
    <xdr:clientData fLocksWithSheet="0"/>
  </xdr:oneCellAnchor>
  <xdr:oneCellAnchor>
    <xdr:from>
      <xdr:col>14</xdr:col>
      <xdr:colOff>84364</xdr:colOff>
      <xdr:row>22</xdr:row>
      <xdr:rowOff>66675</xdr:rowOff>
    </xdr:from>
    <xdr:ext cx="885825" cy="962025"/>
    <xdr:pic>
      <xdr:nvPicPr>
        <xdr:cNvPr id="37" name="image32.png" descr="Stopwatch" title="Image">
          <a:extLst>
            <a:ext uri="{FF2B5EF4-FFF2-40B4-BE49-F238E27FC236}">
              <a16:creationId xmlns:a16="http://schemas.microsoft.com/office/drawing/2014/main" id="{D66D7449-056E-4550-9687-4A1A2AA065ED}"/>
            </a:ext>
          </a:extLst>
        </xdr:cNvPr>
        <xdr:cNvPicPr preferRelativeResize="0"/>
      </xdr:nvPicPr>
      <xdr:blipFill>
        <a:blip xmlns:r="http://schemas.openxmlformats.org/officeDocument/2006/relationships" r:embed="rId35" cstate="print"/>
        <a:stretch>
          <a:fillRect/>
        </a:stretch>
      </xdr:blipFill>
      <xdr:spPr>
        <a:xfrm>
          <a:off x="8618764" y="4257675"/>
          <a:ext cx="885825" cy="962025"/>
        </a:xfrm>
        <a:prstGeom prst="rect">
          <a:avLst/>
        </a:prstGeom>
        <a:noFill/>
      </xdr:spPr>
    </xdr:pic>
    <xdr:clientData fLocksWithSheet="0"/>
  </xdr:oneCellAnchor>
  <xdr:oneCellAnchor>
    <xdr:from>
      <xdr:col>2</xdr:col>
      <xdr:colOff>374196</xdr:colOff>
      <xdr:row>9</xdr:row>
      <xdr:rowOff>0</xdr:rowOff>
    </xdr:from>
    <xdr:ext cx="885825" cy="962025"/>
    <xdr:pic>
      <xdr:nvPicPr>
        <xdr:cNvPr id="38" name="image37.png" descr="Clock" title="Image">
          <a:extLst>
            <a:ext uri="{FF2B5EF4-FFF2-40B4-BE49-F238E27FC236}">
              <a16:creationId xmlns:a16="http://schemas.microsoft.com/office/drawing/2014/main" id="{187B3F27-833C-4E87-8212-C9BDCFA41A36}"/>
            </a:ext>
          </a:extLst>
        </xdr:cNvPr>
        <xdr:cNvPicPr preferRelativeResize="0"/>
      </xdr:nvPicPr>
      <xdr:blipFill>
        <a:blip xmlns:r="http://schemas.openxmlformats.org/officeDocument/2006/relationships" r:embed="rId36" cstate="print"/>
        <a:stretch>
          <a:fillRect/>
        </a:stretch>
      </xdr:blipFill>
      <xdr:spPr>
        <a:xfrm>
          <a:off x="1593396" y="1714500"/>
          <a:ext cx="885825" cy="962025"/>
        </a:xfrm>
        <a:prstGeom prst="rect">
          <a:avLst/>
        </a:prstGeom>
        <a:noFill/>
      </xdr:spPr>
    </xdr:pic>
    <xdr:clientData fLocksWithSheet="0"/>
  </xdr:oneCellAnchor>
  <xdr:oneCellAnchor>
    <xdr:from>
      <xdr:col>13</xdr:col>
      <xdr:colOff>508907</xdr:colOff>
      <xdr:row>0</xdr:row>
      <xdr:rowOff>0</xdr:rowOff>
    </xdr:from>
    <xdr:ext cx="885825" cy="962025"/>
    <xdr:pic>
      <xdr:nvPicPr>
        <xdr:cNvPr id="39" name="image40.png" descr="Hourglass" title="Image">
          <a:extLst>
            <a:ext uri="{FF2B5EF4-FFF2-40B4-BE49-F238E27FC236}">
              <a16:creationId xmlns:a16="http://schemas.microsoft.com/office/drawing/2014/main" id="{730E999A-C4CC-4DA0-9157-80DD7F81A5CE}"/>
            </a:ext>
          </a:extLst>
        </xdr:cNvPr>
        <xdr:cNvPicPr preferRelativeResize="0"/>
      </xdr:nvPicPr>
      <xdr:blipFill>
        <a:blip xmlns:r="http://schemas.openxmlformats.org/officeDocument/2006/relationships" r:embed="rId37" cstate="print"/>
        <a:stretch>
          <a:fillRect/>
        </a:stretch>
      </xdr:blipFill>
      <xdr:spPr>
        <a:xfrm>
          <a:off x="8433707" y="0"/>
          <a:ext cx="885825" cy="962025"/>
        </a:xfrm>
        <a:prstGeom prst="rect">
          <a:avLst/>
        </a:prstGeom>
        <a:noFill/>
      </xdr:spPr>
    </xdr:pic>
    <xdr:clientData fLocksWithSheet="0"/>
  </xdr:oneCellAnchor>
  <xdr:oneCellAnchor>
    <xdr:from>
      <xdr:col>5</xdr:col>
      <xdr:colOff>77561</xdr:colOff>
      <xdr:row>19</xdr:row>
      <xdr:rowOff>95250</xdr:rowOff>
    </xdr:from>
    <xdr:ext cx="533400" cy="590550"/>
    <xdr:pic>
      <xdr:nvPicPr>
        <xdr:cNvPr id="40" name="image10.png" descr="Venn diagram" title="Image">
          <a:extLst>
            <a:ext uri="{FF2B5EF4-FFF2-40B4-BE49-F238E27FC236}">
              <a16:creationId xmlns:a16="http://schemas.microsoft.com/office/drawing/2014/main" id="{D917E444-08A5-41ED-8BB0-D81D06452D1C}"/>
            </a:ext>
          </a:extLst>
        </xdr:cNvPr>
        <xdr:cNvPicPr preferRelativeResize="0"/>
      </xdr:nvPicPr>
      <xdr:blipFill>
        <a:blip xmlns:r="http://schemas.openxmlformats.org/officeDocument/2006/relationships" r:embed="rId1" cstate="print"/>
        <a:stretch>
          <a:fillRect/>
        </a:stretch>
      </xdr:blipFill>
      <xdr:spPr>
        <a:xfrm>
          <a:off x="3125561" y="3714750"/>
          <a:ext cx="533400" cy="590550"/>
        </a:xfrm>
        <a:prstGeom prst="rect">
          <a:avLst/>
        </a:prstGeom>
        <a:noFill/>
      </xdr:spPr>
    </xdr:pic>
    <xdr:clientData fLocksWithSheet="0"/>
  </xdr:oneCellAnchor>
  <xdr:oneCellAnchor>
    <xdr:from>
      <xdr:col>9</xdr:col>
      <xdr:colOff>114300</xdr:colOff>
      <xdr:row>27</xdr:row>
      <xdr:rowOff>104775</xdr:rowOff>
    </xdr:from>
    <xdr:ext cx="885825" cy="962025"/>
    <xdr:pic>
      <xdr:nvPicPr>
        <xdr:cNvPr id="41" name="image21.png" descr="Business Growth RTL" title="Image">
          <a:extLst>
            <a:ext uri="{FF2B5EF4-FFF2-40B4-BE49-F238E27FC236}">
              <a16:creationId xmlns:a16="http://schemas.microsoft.com/office/drawing/2014/main" id="{4A63FFFE-973A-439A-9047-5BBD00A1C646}"/>
            </a:ext>
          </a:extLst>
        </xdr:cNvPr>
        <xdr:cNvPicPr preferRelativeResize="0"/>
      </xdr:nvPicPr>
      <xdr:blipFill>
        <a:blip xmlns:r="http://schemas.openxmlformats.org/officeDocument/2006/relationships" r:embed="rId19" cstate="print"/>
        <a:stretch>
          <a:fillRect/>
        </a:stretch>
      </xdr:blipFill>
      <xdr:spPr>
        <a:xfrm>
          <a:off x="5600700" y="5248275"/>
          <a:ext cx="885825" cy="962025"/>
        </a:xfrm>
        <a:prstGeom prst="rect">
          <a:avLst/>
        </a:prstGeom>
        <a:noFill/>
      </xdr:spPr>
    </xdr:pic>
    <xdr:clientData fLocksWithSheet="0"/>
  </xdr:oneCellAnchor>
  <xdr:oneCellAnchor>
    <xdr:from>
      <xdr:col>12</xdr:col>
      <xdr:colOff>357868</xdr:colOff>
      <xdr:row>0</xdr:row>
      <xdr:rowOff>66675</xdr:rowOff>
    </xdr:from>
    <xdr:ext cx="533400" cy="590550"/>
    <xdr:pic>
      <xdr:nvPicPr>
        <xdr:cNvPr id="42" name="image38.png" descr="Bar graph with upward trend" title="Image">
          <a:extLst>
            <a:ext uri="{FF2B5EF4-FFF2-40B4-BE49-F238E27FC236}">
              <a16:creationId xmlns:a16="http://schemas.microsoft.com/office/drawing/2014/main" id="{C7C4C687-81A1-4C49-AD34-3A869A12B84E}"/>
            </a:ext>
          </a:extLst>
        </xdr:cNvPr>
        <xdr:cNvPicPr preferRelativeResize="0"/>
      </xdr:nvPicPr>
      <xdr:blipFill>
        <a:blip xmlns:r="http://schemas.openxmlformats.org/officeDocument/2006/relationships" r:embed="rId38" cstate="print"/>
        <a:stretch>
          <a:fillRect/>
        </a:stretch>
      </xdr:blipFill>
      <xdr:spPr>
        <a:xfrm>
          <a:off x="7673068" y="66675"/>
          <a:ext cx="533400" cy="590550"/>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76200</xdr:rowOff>
    </xdr:from>
    <xdr:to>
      <xdr:col>5</xdr:col>
      <xdr:colOff>96716</xdr:colOff>
      <xdr:row>5</xdr:row>
      <xdr:rowOff>9525</xdr:rowOff>
    </xdr:to>
    <xdr:sp macro="" textlink="">
      <xdr:nvSpPr>
        <xdr:cNvPr id="2" name="TextBox 1">
          <a:extLst>
            <a:ext uri="{FF2B5EF4-FFF2-40B4-BE49-F238E27FC236}">
              <a16:creationId xmlns:a16="http://schemas.microsoft.com/office/drawing/2014/main" id="{A5375426-F86E-4539-905B-33FFF8716FC0}"/>
            </a:ext>
          </a:extLst>
        </xdr:cNvPr>
        <xdr:cNvSpPr txBox="1"/>
      </xdr:nvSpPr>
      <xdr:spPr>
        <a:xfrm>
          <a:off x="0" y="76200"/>
          <a:ext cx="3420941" cy="88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CO" sz="2400" b="1" cap="none" spc="0">
              <a:ln w="22225">
                <a:solidFill>
                  <a:schemeClr val="accent2"/>
                </a:solidFill>
                <a:prstDash val="solid"/>
              </a:ln>
              <a:solidFill>
                <a:schemeClr val="accent2"/>
              </a:solidFill>
              <a:effectLst/>
              <a:latin typeface="Arial Black" panose="020B0A04020102020204" pitchFamily="34" charset="0"/>
            </a:rPr>
            <a:t>Dashboard</a:t>
          </a:r>
        </a:p>
        <a:p>
          <a:pPr algn="ctr"/>
          <a:r>
            <a:rPr lang="es-CO" sz="1050" b="1" i="1" cap="none" spc="50">
              <a:ln w="0"/>
              <a:solidFill>
                <a:schemeClr val="bg2"/>
              </a:solidFill>
              <a:effectLst>
                <a:innerShdw blurRad="63500" dist="50800" dir="13500000">
                  <a:srgbClr val="000000">
                    <a:alpha val="50000"/>
                  </a:srgbClr>
                </a:innerShdw>
              </a:effectLst>
              <a:latin typeface="Arial" panose="020B0604020202020204" pitchFamily="34" charset="0"/>
              <a:cs typeface="Arial" panose="020B0604020202020204" pitchFamily="34" charset="0"/>
            </a:rPr>
            <a:t>call center analysis</a:t>
          </a:r>
        </a:p>
      </xdr:txBody>
    </xdr:sp>
    <xdr:clientData/>
  </xdr:twoCellAnchor>
  <xdr:twoCellAnchor editAs="absolute">
    <xdr:from>
      <xdr:col>3</xdr:col>
      <xdr:colOff>260237</xdr:colOff>
      <xdr:row>9</xdr:row>
      <xdr:rowOff>171451</xdr:rowOff>
    </xdr:from>
    <xdr:to>
      <xdr:col>4</xdr:col>
      <xdr:colOff>361949</xdr:colOff>
      <xdr:row>12</xdr:row>
      <xdr:rowOff>111631</xdr:rowOff>
    </xdr:to>
    <xdr:pic>
      <xdr:nvPicPr>
        <xdr:cNvPr id="3" name="image24.png" descr="Signal" title="Image">
          <a:extLst>
            <a:ext uri="{FF2B5EF4-FFF2-40B4-BE49-F238E27FC236}">
              <a16:creationId xmlns:a16="http://schemas.microsoft.com/office/drawing/2014/main" id="{FF9C0701-8C47-4D41-A872-7CF864FD5453}"/>
            </a:ext>
          </a:extLst>
        </xdr:cNvPr>
        <xdr:cNvPicPr preferRelativeResize="0"/>
      </xdr:nvPicPr>
      <xdr:blipFill>
        <a:blip xmlns:r="http://schemas.openxmlformats.org/officeDocument/2006/relationships" r:embed="rId1" cstate="print"/>
        <a:stretch>
          <a:fillRect/>
        </a:stretch>
      </xdr:blipFill>
      <xdr:spPr>
        <a:xfrm>
          <a:off x="2374787" y="1895476"/>
          <a:ext cx="606537" cy="511680"/>
        </a:xfrm>
        <a:prstGeom prst="rect">
          <a:avLst/>
        </a:prstGeom>
        <a:noFill/>
      </xdr:spPr>
    </xdr:pic>
    <xdr:clientData fLocksWithSheet="0"/>
  </xdr:twoCellAnchor>
  <xdr:twoCellAnchor editAs="absolute">
    <xdr:from>
      <xdr:col>2</xdr:col>
      <xdr:colOff>29229</xdr:colOff>
      <xdr:row>10</xdr:row>
      <xdr:rowOff>0</xdr:rowOff>
    </xdr:from>
    <xdr:to>
      <xdr:col>2</xdr:col>
      <xdr:colOff>542925</xdr:colOff>
      <xdr:row>12</xdr:row>
      <xdr:rowOff>124087</xdr:rowOff>
    </xdr:to>
    <xdr:pic>
      <xdr:nvPicPr>
        <xdr:cNvPr id="4" name="image13.png" descr="Database" title="Image">
          <a:extLst>
            <a:ext uri="{FF2B5EF4-FFF2-40B4-BE49-F238E27FC236}">
              <a16:creationId xmlns:a16="http://schemas.microsoft.com/office/drawing/2014/main" id="{EEDDB5E0-872F-41BF-8D5F-F1AB4136D11A}"/>
            </a:ext>
          </a:extLst>
        </xdr:cNvPr>
        <xdr:cNvPicPr preferRelativeResize="0"/>
      </xdr:nvPicPr>
      <xdr:blipFill>
        <a:blip xmlns:r="http://schemas.openxmlformats.org/officeDocument/2006/relationships" r:embed="rId2" cstate="print"/>
        <a:stretch>
          <a:fillRect/>
        </a:stretch>
      </xdr:blipFill>
      <xdr:spPr>
        <a:xfrm>
          <a:off x="743604" y="1914525"/>
          <a:ext cx="513696" cy="505087"/>
        </a:xfrm>
        <a:prstGeom prst="rect">
          <a:avLst/>
        </a:prstGeom>
        <a:noFill/>
      </xdr:spPr>
    </xdr:pic>
    <xdr:clientData fLocksWithSheet="0"/>
  </xdr:twoCellAnchor>
  <xdr:twoCellAnchor editAs="absolute">
    <xdr:from>
      <xdr:col>9</xdr:col>
      <xdr:colOff>382525</xdr:colOff>
      <xdr:row>9</xdr:row>
      <xdr:rowOff>180975</xdr:rowOff>
    </xdr:from>
    <xdr:to>
      <xdr:col>9</xdr:col>
      <xdr:colOff>1026628</xdr:colOff>
      <xdr:row>12</xdr:row>
      <xdr:rowOff>89389</xdr:rowOff>
    </xdr:to>
    <xdr:pic>
      <xdr:nvPicPr>
        <xdr:cNvPr id="5" name="image39.png" descr="Call center" title="Image">
          <a:extLst>
            <a:ext uri="{FF2B5EF4-FFF2-40B4-BE49-F238E27FC236}">
              <a16:creationId xmlns:a16="http://schemas.microsoft.com/office/drawing/2014/main" id="{6671CC95-D33E-4B8D-9630-82325A47D202}"/>
            </a:ext>
          </a:extLst>
        </xdr:cNvPr>
        <xdr:cNvPicPr preferRelativeResize="0"/>
      </xdr:nvPicPr>
      <xdr:blipFill>
        <a:blip xmlns:r="http://schemas.openxmlformats.org/officeDocument/2006/relationships" r:embed="rId3" cstate="print"/>
        <a:stretch>
          <a:fillRect/>
        </a:stretch>
      </xdr:blipFill>
      <xdr:spPr>
        <a:xfrm>
          <a:off x="8590693" y="1905000"/>
          <a:ext cx="644103" cy="479914"/>
        </a:xfrm>
        <a:prstGeom prst="rect">
          <a:avLst/>
        </a:prstGeom>
        <a:noFill/>
      </xdr:spPr>
    </xdr:pic>
    <xdr:clientData fLocksWithSheet="0"/>
  </xdr:twoCellAnchor>
  <xdr:twoCellAnchor editAs="absolute">
    <xdr:from>
      <xdr:col>5</xdr:col>
      <xdr:colOff>851524</xdr:colOff>
      <xdr:row>9</xdr:row>
      <xdr:rowOff>123825</xdr:rowOff>
    </xdr:from>
    <xdr:to>
      <xdr:col>6</xdr:col>
      <xdr:colOff>394854</xdr:colOff>
      <xdr:row>12</xdr:row>
      <xdr:rowOff>73727</xdr:rowOff>
    </xdr:to>
    <xdr:pic>
      <xdr:nvPicPr>
        <xdr:cNvPr id="6" name="image29.png" descr="Group of people" title="Image">
          <a:extLst>
            <a:ext uri="{FF2B5EF4-FFF2-40B4-BE49-F238E27FC236}">
              <a16:creationId xmlns:a16="http://schemas.microsoft.com/office/drawing/2014/main" id="{FE49D266-E69F-4AD3-BEF6-EC24A948D2BB}"/>
            </a:ext>
          </a:extLst>
        </xdr:cNvPr>
        <xdr:cNvPicPr preferRelativeResize="0"/>
      </xdr:nvPicPr>
      <xdr:blipFill>
        <a:blip xmlns:r="http://schemas.openxmlformats.org/officeDocument/2006/relationships" r:embed="rId4" cstate="print"/>
        <a:stretch>
          <a:fillRect/>
        </a:stretch>
      </xdr:blipFill>
      <xdr:spPr>
        <a:xfrm>
          <a:off x="4175749" y="1847850"/>
          <a:ext cx="533930" cy="521402"/>
        </a:xfrm>
        <a:prstGeom prst="rect">
          <a:avLst/>
        </a:prstGeom>
        <a:noFill/>
      </xdr:spPr>
    </xdr:pic>
    <xdr:clientData fLocksWithSheet="0"/>
  </xdr:twoCellAnchor>
  <xdr:twoCellAnchor editAs="absolute">
    <xdr:from>
      <xdr:col>7</xdr:col>
      <xdr:colOff>305865</xdr:colOff>
      <xdr:row>10</xdr:row>
      <xdr:rowOff>28575</xdr:rowOff>
    </xdr:from>
    <xdr:to>
      <xdr:col>7</xdr:col>
      <xdr:colOff>942110</xdr:colOff>
      <xdr:row>12</xdr:row>
      <xdr:rowOff>84992</xdr:rowOff>
    </xdr:to>
    <xdr:pic>
      <xdr:nvPicPr>
        <xdr:cNvPr id="7" name="image32.png" descr="Stopwatch" title="Image">
          <a:extLst>
            <a:ext uri="{FF2B5EF4-FFF2-40B4-BE49-F238E27FC236}">
              <a16:creationId xmlns:a16="http://schemas.microsoft.com/office/drawing/2014/main" id="{DC12D425-590C-41AD-994E-B15147C0B724}"/>
            </a:ext>
          </a:extLst>
        </xdr:cNvPr>
        <xdr:cNvPicPr preferRelativeResize="0"/>
      </xdr:nvPicPr>
      <xdr:blipFill>
        <a:blip xmlns:r="http://schemas.openxmlformats.org/officeDocument/2006/relationships" r:embed="rId5" cstate="print"/>
        <a:stretch>
          <a:fillRect/>
        </a:stretch>
      </xdr:blipFill>
      <xdr:spPr>
        <a:xfrm>
          <a:off x="5944665" y="1943100"/>
          <a:ext cx="636245" cy="437417"/>
        </a:xfrm>
        <a:prstGeom prst="rect">
          <a:avLst/>
        </a:prstGeom>
        <a:noFill/>
      </xdr:spPr>
    </xdr:pic>
    <xdr:clientData fLocksWithSheet="0"/>
  </xdr:twoCellAnchor>
  <xdr:twoCellAnchor editAs="absolute">
    <xdr:from>
      <xdr:col>2</xdr:col>
      <xdr:colOff>46159</xdr:colOff>
      <xdr:row>6</xdr:row>
      <xdr:rowOff>114300</xdr:rowOff>
    </xdr:from>
    <xdr:to>
      <xdr:col>5</xdr:col>
      <xdr:colOff>409575</xdr:colOff>
      <xdr:row>9</xdr:row>
      <xdr:rowOff>47626</xdr:rowOff>
    </xdr:to>
    <xdr:sp macro="" textlink="">
      <xdr:nvSpPr>
        <xdr:cNvPr id="8" name="TextBox 7">
          <a:extLst>
            <a:ext uri="{FF2B5EF4-FFF2-40B4-BE49-F238E27FC236}">
              <a16:creationId xmlns:a16="http://schemas.microsoft.com/office/drawing/2014/main" id="{8A0DFF47-F923-4057-B0E4-695E6FECE573}"/>
            </a:ext>
          </a:extLst>
        </xdr:cNvPr>
        <xdr:cNvSpPr txBox="1"/>
      </xdr:nvSpPr>
      <xdr:spPr>
        <a:xfrm>
          <a:off x="760534" y="1257300"/>
          <a:ext cx="2973266" cy="5143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2000" b="1">
              <a:latin typeface="Arial Black" panose="020B0A04020102020204" pitchFamily="34" charset="0"/>
            </a:rPr>
            <a:t>Call Details</a:t>
          </a:r>
        </a:p>
        <a:p>
          <a:endParaRPr lang="es-CO" sz="1100"/>
        </a:p>
      </xdr:txBody>
    </xdr:sp>
    <xdr:clientData/>
  </xdr:twoCellAnchor>
  <xdr:twoCellAnchor editAs="absolute">
    <xdr:from>
      <xdr:col>2</xdr:col>
      <xdr:colOff>554649</xdr:colOff>
      <xdr:row>10</xdr:row>
      <xdr:rowOff>3665</xdr:rowOff>
    </xdr:from>
    <xdr:to>
      <xdr:col>3</xdr:col>
      <xdr:colOff>294543</xdr:colOff>
      <xdr:row>11</xdr:row>
      <xdr:rowOff>70340</xdr:rowOff>
    </xdr:to>
    <xdr:sp macro="" textlink="">
      <xdr:nvSpPr>
        <xdr:cNvPr id="9" name="TextBox 8">
          <a:extLst>
            <a:ext uri="{FF2B5EF4-FFF2-40B4-BE49-F238E27FC236}">
              <a16:creationId xmlns:a16="http://schemas.microsoft.com/office/drawing/2014/main" id="{D61D1B19-AC16-4004-B433-2D020FC1B518}"/>
            </a:ext>
          </a:extLst>
        </xdr:cNvPr>
        <xdr:cNvSpPr txBox="1"/>
      </xdr:nvSpPr>
      <xdr:spPr>
        <a:xfrm>
          <a:off x="1269024" y="1918190"/>
          <a:ext cx="114006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0"/>
            <a:t>Total</a:t>
          </a:r>
          <a:r>
            <a:rPr lang="es-CO" sz="1000" b="1"/>
            <a:t> </a:t>
          </a:r>
          <a:r>
            <a:rPr lang="es-CO" sz="1000" b="0"/>
            <a:t>Records</a:t>
          </a:r>
        </a:p>
      </xdr:txBody>
    </xdr:sp>
    <xdr:clientData/>
  </xdr:twoCellAnchor>
  <xdr:twoCellAnchor editAs="absolute">
    <xdr:from>
      <xdr:col>4</xdr:col>
      <xdr:colOff>408843</xdr:colOff>
      <xdr:row>9</xdr:row>
      <xdr:rowOff>177314</xdr:rowOff>
    </xdr:from>
    <xdr:to>
      <xdr:col>5</xdr:col>
      <xdr:colOff>846993</xdr:colOff>
      <xdr:row>11</xdr:row>
      <xdr:rowOff>53489</xdr:rowOff>
    </xdr:to>
    <xdr:sp macro="" textlink="">
      <xdr:nvSpPr>
        <xdr:cNvPr id="10" name="TextBox 9">
          <a:extLst>
            <a:ext uri="{FF2B5EF4-FFF2-40B4-BE49-F238E27FC236}">
              <a16:creationId xmlns:a16="http://schemas.microsoft.com/office/drawing/2014/main" id="{CCA7FB61-55EB-4C0E-9CBC-090CC92F3EF6}"/>
            </a:ext>
          </a:extLst>
        </xdr:cNvPr>
        <xdr:cNvSpPr txBox="1"/>
      </xdr:nvSpPr>
      <xdr:spPr>
        <a:xfrm>
          <a:off x="3028218" y="1901339"/>
          <a:ext cx="11430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0"/>
            <a:t>Total</a:t>
          </a:r>
          <a:r>
            <a:rPr lang="es-CO" sz="1000" b="1"/>
            <a:t> </a:t>
          </a:r>
          <a:r>
            <a:rPr lang="es-CO" sz="1000" b="0"/>
            <a:t>Calls</a:t>
          </a:r>
        </a:p>
      </xdr:txBody>
    </xdr:sp>
    <xdr:clientData/>
  </xdr:twoCellAnchor>
  <xdr:twoCellAnchor editAs="absolute">
    <xdr:from>
      <xdr:col>6</xdr:col>
      <xdr:colOff>425627</xdr:colOff>
      <xdr:row>9</xdr:row>
      <xdr:rowOff>156064</xdr:rowOff>
    </xdr:from>
    <xdr:to>
      <xdr:col>7</xdr:col>
      <xdr:colOff>234064</xdr:colOff>
      <xdr:row>11</xdr:row>
      <xdr:rowOff>32239</xdr:rowOff>
    </xdr:to>
    <xdr:sp macro="" textlink="">
      <xdr:nvSpPr>
        <xdr:cNvPr id="11" name="TextBox 10">
          <a:extLst>
            <a:ext uri="{FF2B5EF4-FFF2-40B4-BE49-F238E27FC236}">
              <a16:creationId xmlns:a16="http://schemas.microsoft.com/office/drawing/2014/main" id="{D97DF54D-DB68-478F-A714-CA956D0AE0B0}"/>
            </a:ext>
          </a:extLst>
        </xdr:cNvPr>
        <xdr:cNvSpPr txBox="1"/>
      </xdr:nvSpPr>
      <xdr:spPr>
        <a:xfrm>
          <a:off x="4740452" y="1880089"/>
          <a:ext cx="1132412"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0"/>
            <a:t>Total</a:t>
          </a:r>
          <a:r>
            <a:rPr lang="es-CO" sz="1000" b="1"/>
            <a:t> </a:t>
          </a:r>
          <a:r>
            <a:rPr lang="es-CO" sz="1000" b="0"/>
            <a:t>Agents</a:t>
          </a:r>
        </a:p>
      </xdr:txBody>
    </xdr:sp>
    <xdr:clientData/>
  </xdr:twoCellAnchor>
  <xdr:twoCellAnchor editAs="absolute">
    <xdr:from>
      <xdr:col>7</xdr:col>
      <xdr:colOff>967020</xdr:colOff>
      <xdr:row>9</xdr:row>
      <xdr:rowOff>154599</xdr:rowOff>
    </xdr:from>
    <xdr:to>
      <xdr:col>8</xdr:col>
      <xdr:colOff>1227593</xdr:colOff>
      <xdr:row>11</xdr:row>
      <xdr:rowOff>30774</xdr:rowOff>
    </xdr:to>
    <xdr:sp macro="" textlink="">
      <xdr:nvSpPr>
        <xdr:cNvPr id="12" name="TextBox 11">
          <a:extLst>
            <a:ext uri="{FF2B5EF4-FFF2-40B4-BE49-F238E27FC236}">
              <a16:creationId xmlns:a16="http://schemas.microsoft.com/office/drawing/2014/main" id="{2B96F275-2B75-4988-BE27-E860EA09E0F6}"/>
            </a:ext>
          </a:extLst>
        </xdr:cNvPr>
        <xdr:cNvSpPr txBox="1"/>
      </xdr:nvSpPr>
      <xdr:spPr>
        <a:xfrm>
          <a:off x="6605820" y="1878624"/>
          <a:ext cx="1413098"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0"/>
            <a:t>Average</a:t>
          </a:r>
          <a:r>
            <a:rPr lang="es-CO" sz="1000" b="0" baseline="0"/>
            <a:t> Handle Times</a:t>
          </a:r>
          <a:endParaRPr lang="es-CO" sz="1000" b="0"/>
        </a:p>
      </xdr:txBody>
    </xdr:sp>
    <xdr:clientData/>
  </xdr:twoCellAnchor>
  <xdr:twoCellAnchor editAs="absolute">
    <xdr:from>
      <xdr:col>9</xdr:col>
      <xdr:colOff>1068391</xdr:colOff>
      <xdr:row>9</xdr:row>
      <xdr:rowOff>161926</xdr:rowOff>
    </xdr:from>
    <xdr:to>
      <xdr:col>14</xdr:col>
      <xdr:colOff>114511</xdr:colOff>
      <xdr:row>11</xdr:row>
      <xdr:rowOff>38101</xdr:rowOff>
    </xdr:to>
    <xdr:sp macro="" textlink="">
      <xdr:nvSpPr>
        <xdr:cNvPr id="13" name="TextBox 12">
          <a:extLst>
            <a:ext uri="{FF2B5EF4-FFF2-40B4-BE49-F238E27FC236}">
              <a16:creationId xmlns:a16="http://schemas.microsoft.com/office/drawing/2014/main" id="{4F04C5B6-A92E-453B-85E9-365CDFE9AF1E}"/>
            </a:ext>
          </a:extLst>
        </xdr:cNvPr>
        <xdr:cNvSpPr txBox="1"/>
      </xdr:nvSpPr>
      <xdr:spPr>
        <a:xfrm>
          <a:off x="9276559" y="1885951"/>
          <a:ext cx="309424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b="0"/>
            <a:t>% Calculate within 2 Days</a:t>
          </a:r>
        </a:p>
      </xdr:txBody>
    </xdr:sp>
    <xdr:clientData/>
  </xdr:twoCellAnchor>
  <xdr:twoCellAnchor editAs="absolute">
    <xdr:from>
      <xdr:col>8</xdr:col>
      <xdr:colOff>899347</xdr:colOff>
      <xdr:row>5</xdr:row>
      <xdr:rowOff>123827</xdr:rowOff>
    </xdr:from>
    <xdr:to>
      <xdr:col>8</xdr:col>
      <xdr:colOff>1267292</xdr:colOff>
      <xdr:row>7</xdr:row>
      <xdr:rowOff>76202</xdr:rowOff>
    </xdr:to>
    <xdr:pic>
      <xdr:nvPicPr>
        <xdr:cNvPr id="14" name="image37.png" descr="Clock" title="Image">
          <a:extLst>
            <a:ext uri="{FF2B5EF4-FFF2-40B4-BE49-F238E27FC236}">
              <a16:creationId xmlns:a16="http://schemas.microsoft.com/office/drawing/2014/main" id="{C8E88DC8-4D13-475D-BD03-05717476A6F1}"/>
            </a:ext>
          </a:extLst>
        </xdr:cNvPr>
        <xdr:cNvPicPr preferRelativeResize="0"/>
      </xdr:nvPicPr>
      <xdr:blipFill>
        <a:blip xmlns:r="http://schemas.openxmlformats.org/officeDocument/2006/relationships" r:embed="rId6" cstate="print"/>
        <a:stretch>
          <a:fillRect/>
        </a:stretch>
      </xdr:blipFill>
      <xdr:spPr>
        <a:xfrm>
          <a:off x="7690672" y="1076327"/>
          <a:ext cx="367945" cy="342900"/>
        </a:xfrm>
        <a:prstGeom prst="rect">
          <a:avLst/>
        </a:prstGeom>
        <a:noFill/>
      </xdr:spPr>
    </xdr:pic>
    <xdr:clientData fLocksWithSheet="0"/>
  </xdr:twoCellAnchor>
  <xdr:twoCellAnchor editAs="absolute">
    <xdr:from>
      <xdr:col>0</xdr:col>
      <xdr:colOff>209550</xdr:colOff>
      <xdr:row>1</xdr:row>
      <xdr:rowOff>28575</xdr:rowOff>
    </xdr:from>
    <xdr:to>
      <xdr:col>2</xdr:col>
      <xdr:colOff>27110</xdr:colOff>
      <xdr:row>4</xdr:row>
      <xdr:rowOff>47625</xdr:rowOff>
    </xdr:to>
    <xdr:pic>
      <xdr:nvPicPr>
        <xdr:cNvPr id="15" name="image12.png" descr="Pie chart" title="Image">
          <a:extLst>
            <a:ext uri="{FF2B5EF4-FFF2-40B4-BE49-F238E27FC236}">
              <a16:creationId xmlns:a16="http://schemas.microsoft.com/office/drawing/2014/main" id="{9BD2C884-7AEE-4B77-AC3B-23880F86D9EB}"/>
            </a:ext>
          </a:extLst>
        </xdr:cNvPr>
        <xdr:cNvPicPr preferRelativeResize="0"/>
      </xdr:nvPicPr>
      <xdr:blipFill>
        <a:blip xmlns:r="http://schemas.openxmlformats.org/officeDocument/2006/relationships" r:embed="rId7" cstate="print">
          <a:duotone>
            <a:schemeClr val="accent3">
              <a:shade val="45000"/>
              <a:satMod val="135000"/>
            </a:schemeClr>
            <a:prstClr val="white"/>
          </a:duotone>
        </a:blip>
        <a:stretch>
          <a:fillRect/>
        </a:stretch>
      </xdr:blipFill>
      <xdr:spPr>
        <a:xfrm>
          <a:off x="209550" y="219075"/>
          <a:ext cx="531935" cy="590550"/>
        </a:xfrm>
        <a:prstGeom prst="rect">
          <a:avLst/>
        </a:prstGeom>
        <a:noFill/>
      </xdr:spPr>
    </xdr:pic>
    <xdr:clientData fLocksWithSheet="0"/>
  </xdr:twoCellAnchor>
  <xdr:twoCellAnchor>
    <xdr:from>
      <xdr:col>1</xdr:col>
      <xdr:colOff>329890</xdr:colOff>
      <xdr:row>13</xdr:row>
      <xdr:rowOff>9291</xdr:rowOff>
    </xdr:from>
    <xdr:to>
      <xdr:col>1</xdr:col>
      <xdr:colOff>409575</xdr:colOff>
      <xdr:row>16</xdr:row>
      <xdr:rowOff>0</xdr:rowOff>
    </xdr:to>
    <xdr:sp macro="" textlink="">
      <xdr:nvSpPr>
        <xdr:cNvPr id="16" name="Rectangle 15">
          <a:extLst>
            <a:ext uri="{FF2B5EF4-FFF2-40B4-BE49-F238E27FC236}">
              <a16:creationId xmlns:a16="http://schemas.microsoft.com/office/drawing/2014/main" id="{320E6B51-151D-4C23-819A-1F4E7C48FB35}"/>
            </a:ext>
          </a:extLst>
        </xdr:cNvPr>
        <xdr:cNvSpPr/>
      </xdr:nvSpPr>
      <xdr:spPr>
        <a:xfrm>
          <a:off x="606115" y="2495316"/>
          <a:ext cx="79685" cy="562209"/>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15</xdr:col>
      <xdr:colOff>402980</xdr:colOff>
      <xdr:row>12</xdr:row>
      <xdr:rowOff>183174</xdr:rowOff>
    </xdr:from>
    <xdr:to>
      <xdr:col>15</xdr:col>
      <xdr:colOff>465991</xdr:colOff>
      <xdr:row>16</xdr:row>
      <xdr:rowOff>16852</xdr:rowOff>
    </xdr:to>
    <xdr:sp macro="" textlink="">
      <xdr:nvSpPr>
        <xdr:cNvPr id="17" name="Rectangle 16">
          <a:extLst>
            <a:ext uri="{FF2B5EF4-FFF2-40B4-BE49-F238E27FC236}">
              <a16:creationId xmlns:a16="http://schemas.microsoft.com/office/drawing/2014/main" id="{43DA778B-5BC1-43B2-86C5-D0056AAA03BA}"/>
            </a:ext>
          </a:extLst>
        </xdr:cNvPr>
        <xdr:cNvSpPr/>
      </xdr:nvSpPr>
      <xdr:spPr>
        <a:xfrm>
          <a:off x="15090530" y="2478699"/>
          <a:ext cx="0" cy="595678"/>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editAs="absolute">
    <xdr:from>
      <xdr:col>7</xdr:col>
      <xdr:colOff>60415</xdr:colOff>
      <xdr:row>13</xdr:row>
      <xdr:rowOff>107705</xdr:rowOff>
    </xdr:from>
    <xdr:to>
      <xdr:col>7</xdr:col>
      <xdr:colOff>626053</xdr:colOff>
      <xdr:row>15</xdr:row>
      <xdr:rowOff>85724</xdr:rowOff>
    </xdr:to>
    <xdr:pic>
      <xdr:nvPicPr>
        <xdr:cNvPr id="18" name="image23.png" descr="Bar graph with upward trend RTL" title="Obraz">
          <a:extLst>
            <a:ext uri="{FF2B5EF4-FFF2-40B4-BE49-F238E27FC236}">
              <a16:creationId xmlns:a16="http://schemas.microsoft.com/office/drawing/2014/main" id="{186422C9-3184-4E37-BDAD-1D5C889C0EBF}"/>
            </a:ext>
          </a:extLst>
        </xdr:cNvPr>
        <xdr:cNvPicPr preferRelativeResize="0"/>
      </xdr:nvPicPr>
      <xdr:blipFill>
        <a:blip xmlns:r="http://schemas.openxmlformats.org/officeDocument/2006/relationships" r:embed="rId8" cstate="print">
          <a:duotone>
            <a:schemeClr val="accent3">
              <a:shade val="45000"/>
              <a:satMod val="135000"/>
            </a:schemeClr>
            <a:prstClr val="white"/>
          </a:duotone>
        </a:blip>
        <a:stretch>
          <a:fillRect/>
        </a:stretch>
      </xdr:blipFill>
      <xdr:spPr>
        <a:xfrm>
          <a:off x="5699215" y="2593730"/>
          <a:ext cx="565638" cy="359019"/>
        </a:xfrm>
        <a:prstGeom prst="rect">
          <a:avLst/>
        </a:prstGeom>
        <a:noFill/>
      </xdr:spPr>
    </xdr:pic>
    <xdr:clientData fLocksWithSheet="0"/>
  </xdr:twoCellAnchor>
  <xdr:twoCellAnchor editAs="absolute">
    <xdr:from>
      <xdr:col>9</xdr:col>
      <xdr:colOff>1733310</xdr:colOff>
      <xdr:row>13</xdr:row>
      <xdr:rowOff>101844</xdr:rowOff>
    </xdr:from>
    <xdr:to>
      <xdr:col>10</xdr:col>
      <xdr:colOff>380660</xdr:colOff>
      <xdr:row>15</xdr:row>
      <xdr:rowOff>76200</xdr:rowOff>
    </xdr:to>
    <xdr:pic>
      <xdr:nvPicPr>
        <xdr:cNvPr id="19" name="image22.png" descr="Bar graph with downward trend RTL" title="Image">
          <a:extLst>
            <a:ext uri="{FF2B5EF4-FFF2-40B4-BE49-F238E27FC236}">
              <a16:creationId xmlns:a16="http://schemas.microsoft.com/office/drawing/2014/main" id="{0C0CB6BD-4DE4-473A-807D-AB7A55C5948B}"/>
            </a:ext>
          </a:extLst>
        </xdr:cNvPr>
        <xdr:cNvPicPr preferRelativeResize="0"/>
      </xdr:nvPicPr>
      <xdr:blipFill>
        <a:blip xmlns:r="http://schemas.openxmlformats.org/officeDocument/2006/relationships" r:embed="rId9" cstate="print">
          <a:duotone>
            <a:schemeClr val="accent3">
              <a:shade val="45000"/>
              <a:satMod val="135000"/>
            </a:schemeClr>
            <a:prstClr val="white"/>
          </a:duotone>
        </a:blip>
        <a:stretch>
          <a:fillRect/>
        </a:stretch>
      </xdr:blipFill>
      <xdr:spPr>
        <a:xfrm>
          <a:off x="9946241" y="2587869"/>
          <a:ext cx="528538" cy="355356"/>
        </a:xfrm>
        <a:prstGeom prst="rect">
          <a:avLst/>
        </a:prstGeom>
        <a:noFill/>
      </xdr:spPr>
    </xdr:pic>
    <xdr:clientData fLocksWithSheet="0"/>
  </xdr:twoCellAnchor>
  <xdr:twoCellAnchor editAs="absolute">
    <xdr:from>
      <xdr:col>3</xdr:col>
      <xdr:colOff>180138</xdr:colOff>
      <xdr:row>13</xdr:row>
      <xdr:rowOff>130420</xdr:rowOff>
    </xdr:from>
    <xdr:to>
      <xdr:col>4</xdr:col>
      <xdr:colOff>200024</xdr:colOff>
      <xdr:row>15</xdr:row>
      <xdr:rowOff>114300</xdr:rowOff>
    </xdr:to>
    <xdr:pic>
      <xdr:nvPicPr>
        <xdr:cNvPr id="20" name="image17.png" descr="Handshake" title="Image">
          <a:extLst>
            <a:ext uri="{FF2B5EF4-FFF2-40B4-BE49-F238E27FC236}">
              <a16:creationId xmlns:a16="http://schemas.microsoft.com/office/drawing/2014/main" id="{1E4AE6D3-C41A-46CB-A41F-3D3EBA0E3C14}"/>
            </a:ext>
          </a:extLst>
        </xdr:cNvPr>
        <xdr:cNvPicPr preferRelativeResize="0"/>
      </xdr:nvPicPr>
      <xdr:blipFill>
        <a:blip xmlns:r="http://schemas.openxmlformats.org/officeDocument/2006/relationships" r:embed="rId10" cstate="print">
          <a:duotone>
            <a:schemeClr val="accent3">
              <a:shade val="45000"/>
              <a:satMod val="135000"/>
            </a:schemeClr>
            <a:prstClr val="white"/>
          </a:duotone>
        </a:blip>
        <a:stretch>
          <a:fillRect/>
        </a:stretch>
      </xdr:blipFill>
      <xdr:spPr>
        <a:xfrm>
          <a:off x="2294688" y="2616445"/>
          <a:ext cx="524711" cy="364880"/>
        </a:xfrm>
        <a:prstGeom prst="rect">
          <a:avLst/>
        </a:prstGeom>
        <a:noFill/>
      </xdr:spPr>
    </xdr:pic>
    <xdr:clientData fLocksWithSheet="0"/>
  </xdr:twoCellAnchor>
  <xdr:twoCellAnchor editAs="absolute">
    <xdr:from>
      <xdr:col>8</xdr:col>
      <xdr:colOff>825553</xdr:colOff>
      <xdr:row>13</xdr:row>
      <xdr:rowOff>93053</xdr:rowOff>
    </xdr:from>
    <xdr:to>
      <xdr:col>8</xdr:col>
      <xdr:colOff>1402525</xdr:colOff>
      <xdr:row>15</xdr:row>
      <xdr:rowOff>85724</xdr:rowOff>
    </xdr:to>
    <xdr:pic>
      <xdr:nvPicPr>
        <xdr:cNvPr id="21" name="image36.png" descr="Telephone" title="Image">
          <a:extLst>
            <a:ext uri="{FF2B5EF4-FFF2-40B4-BE49-F238E27FC236}">
              <a16:creationId xmlns:a16="http://schemas.microsoft.com/office/drawing/2014/main" id="{4931A7C6-0951-4264-9F36-A29F648DFB59}"/>
            </a:ext>
          </a:extLst>
        </xdr:cNvPr>
        <xdr:cNvPicPr preferRelativeResize="0"/>
      </xdr:nvPicPr>
      <xdr:blipFill>
        <a:blip xmlns:r="http://schemas.openxmlformats.org/officeDocument/2006/relationships" r:embed="rId11" cstate="print">
          <a:duotone>
            <a:schemeClr val="accent3">
              <a:shade val="45000"/>
              <a:satMod val="135000"/>
            </a:schemeClr>
            <a:prstClr val="white"/>
          </a:duotone>
        </a:blip>
        <a:stretch>
          <a:fillRect/>
        </a:stretch>
      </xdr:blipFill>
      <xdr:spPr>
        <a:xfrm>
          <a:off x="7616878" y="2579078"/>
          <a:ext cx="576972" cy="373671"/>
        </a:xfrm>
        <a:prstGeom prst="rect">
          <a:avLst/>
        </a:prstGeom>
        <a:noFill/>
      </xdr:spPr>
    </xdr:pic>
    <xdr:clientData fLocksWithSheet="0"/>
  </xdr:twoCellAnchor>
  <xdr:twoCellAnchor editAs="absolute">
    <xdr:from>
      <xdr:col>5</xdr:col>
      <xdr:colOff>681508</xdr:colOff>
      <xdr:row>13</xdr:row>
      <xdr:rowOff>112102</xdr:rowOff>
    </xdr:from>
    <xdr:to>
      <xdr:col>6</xdr:col>
      <xdr:colOff>147203</xdr:colOff>
      <xdr:row>15</xdr:row>
      <xdr:rowOff>76199</xdr:rowOff>
    </xdr:to>
    <xdr:pic>
      <xdr:nvPicPr>
        <xdr:cNvPr id="22" name="image33.png" descr="Receiver" title="Image">
          <a:extLst>
            <a:ext uri="{FF2B5EF4-FFF2-40B4-BE49-F238E27FC236}">
              <a16:creationId xmlns:a16="http://schemas.microsoft.com/office/drawing/2014/main" id="{CBFE998D-2B4F-42DE-A8B5-80A9B66FCE6B}"/>
            </a:ext>
          </a:extLst>
        </xdr:cNvPr>
        <xdr:cNvPicPr preferRelativeResize="0"/>
      </xdr:nvPicPr>
      <xdr:blipFill>
        <a:blip xmlns:r="http://schemas.openxmlformats.org/officeDocument/2006/relationships" r:embed="rId12" cstate="print">
          <a:duotone>
            <a:schemeClr val="accent3">
              <a:shade val="45000"/>
              <a:satMod val="135000"/>
            </a:schemeClr>
            <a:prstClr val="white"/>
          </a:duotone>
        </a:blip>
        <a:stretch>
          <a:fillRect/>
        </a:stretch>
      </xdr:blipFill>
      <xdr:spPr>
        <a:xfrm>
          <a:off x="4005733" y="2598127"/>
          <a:ext cx="456295" cy="345097"/>
        </a:xfrm>
        <a:prstGeom prst="rect">
          <a:avLst/>
        </a:prstGeom>
        <a:noFill/>
      </xdr:spPr>
    </xdr:pic>
    <xdr:clientData fLocksWithSheet="0"/>
  </xdr:twoCellAnchor>
  <xdr:twoCellAnchor editAs="absolute">
    <xdr:from>
      <xdr:col>2</xdr:col>
      <xdr:colOff>65942</xdr:colOff>
      <xdr:row>13</xdr:row>
      <xdr:rowOff>131885</xdr:rowOff>
    </xdr:from>
    <xdr:to>
      <xdr:col>2</xdr:col>
      <xdr:colOff>590549</xdr:colOff>
      <xdr:row>15</xdr:row>
      <xdr:rowOff>161925</xdr:rowOff>
    </xdr:to>
    <xdr:pic>
      <xdr:nvPicPr>
        <xdr:cNvPr id="23" name="image21.png" descr="Business Growth RTL" title="Image">
          <a:extLst>
            <a:ext uri="{FF2B5EF4-FFF2-40B4-BE49-F238E27FC236}">
              <a16:creationId xmlns:a16="http://schemas.microsoft.com/office/drawing/2014/main" id="{0478819E-9734-4DAC-A5C2-7437E71D6584}"/>
            </a:ext>
          </a:extLst>
        </xdr:cNvPr>
        <xdr:cNvPicPr preferRelativeResize="0"/>
      </xdr:nvPicPr>
      <xdr:blipFill>
        <a:blip xmlns:r="http://schemas.openxmlformats.org/officeDocument/2006/relationships" r:embed="rId13" cstate="print">
          <a:duotone>
            <a:schemeClr val="accent3">
              <a:shade val="45000"/>
              <a:satMod val="135000"/>
            </a:schemeClr>
            <a:prstClr val="white"/>
          </a:duotone>
        </a:blip>
        <a:stretch>
          <a:fillRect/>
        </a:stretch>
      </xdr:blipFill>
      <xdr:spPr>
        <a:xfrm>
          <a:off x="780317" y="2617910"/>
          <a:ext cx="524607" cy="411040"/>
        </a:xfrm>
        <a:prstGeom prst="rect">
          <a:avLst/>
        </a:prstGeom>
        <a:noFill/>
      </xdr:spPr>
    </xdr:pic>
    <xdr:clientData fLocksWithSheet="0"/>
  </xdr:twoCellAnchor>
  <xdr:twoCellAnchor editAs="absolute">
    <xdr:from>
      <xdr:col>2</xdr:col>
      <xdr:colOff>623521</xdr:colOff>
      <xdr:row>13</xdr:row>
      <xdr:rowOff>46160</xdr:rowOff>
    </xdr:from>
    <xdr:to>
      <xdr:col>3</xdr:col>
      <xdr:colOff>363415</xdr:colOff>
      <xdr:row>14</xdr:row>
      <xdr:rowOff>112835</xdr:rowOff>
    </xdr:to>
    <xdr:sp macro="" textlink="">
      <xdr:nvSpPr>
        <xdr:cNvPr id="24" name="TextBox 23">
          <a:extLst>
            <a:ext uri="{FF2B5EF4-FFF2-40B4-BE49-F238E27FC236}">
              <a16:creationId xmlns:a16="http://schemas.microsoft.com/office/drawing/2014/main" id="{1A335A24-1CAB-46DC-9F4F-4FCA1BB2EFC5}"/>
            </a:ext>
          </a:extLst>
        </xdr:cNvPr>
        <xdr:cNvSpPr txBox="1"/>
      </xdr:nvSpPr>
      <xdr:spPr>
        <a:xfrm>
          <a:off x="1337896" y="2532185"/>
          <a:ext cx="114006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000"/>
            <a:t>Offers </a:t>
          </a:r>
          <a:r>
            <a:rPr lang="es-CO" sz="1100">
              <a:solidFill>
                <a:schemeClr val="dk1"/>
              </a:solidFill>
              <a:effectLst/>
              <a:latin typeface="+mn-lt"/>
              <a:ea typeface="+mn-ea"/>
              <a:cs typeface="+mn-cs"/>
            </a:rPr>
            <a:t>%</a:t>
          </a:r>
          <a:endParaRPr lang="es-CO" sz="1000">
            <a:effectLst/>
          </a:endParaRPr>
        </a:p>
        <a:p>
          <a:endParaRPr lang="es-CO" sz="1000"/>
        </a:p>
      </xdr:txBody>
    </xdr:sp>
    <xdr:clientData/>
  </xdr:twoCellAnchor>
  <xdr:twoCellAnchor editAs="absolute">
    <xdr:from>
      <xdr:col>4</xdr:col>
      <xdr:colOff>325315</xdr:colOff>
      <xdr:row>13</xdr:row>
      <xdr:rowOff>90854</xdr:rowOff>
    </xdr:from>
    <xdr:to>
      <xdr:col>5</xdr:col>
      <xdr:colOff>763465</xdr:colOff>
      <xdr:row>14</xdr:row>
      <xdr:rowOff>157529</xdr:rowOff>
    </xdr:to>
    <xdr:sp macro="" textlink="">
      <xdr:nvSpPr>
        <xdr:cNvPr id="25" name="TextBox 24">
          <a:extLst>
            <a:ext uri="{FF2B5EF4-FFF2-40B4-BE49-F238E27FC236}">
              <a16:creationId xmlns:a16="http://schemas.microsoft.com/office/drawing/2014/main" id="{2F1EE32F-3F85-4332-9495-2587B05C8DAC}"/>
            </a:ext>
          </a:extLst>
        </xdr:cNvPr>
        <xdr:cNvSpPr txBox="1"/>
      </xdr:nvSpPr>
      <xdr:spPr>
        <a:xfrm>
          <a:off x="2944690" y="2576879"/>
          <a:ext cx="11430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000"/>
            <a:t>Accept </a:t>
          </a:r>
          <a:r>
            <a:rPr lang="es-CO" sz="1100">
              <a:solidFill>
                <a:schemeClr val="dk1"/>
              </a:solidFill>
              <a:effectLst/>
              <a:latin typeface="+mn-lt"/>
              <a:ea typeface="+mn-ea"/>
              <a:cs typeface="+mn-cs"/>
            </a:rPr>
            <a:t>%</a:t>
          </a:r>
          <a:endParaRPr lang="es-CO" sz="1000">
            <a:effectLst/>
          </a:endParaRPr>
        </a:p>
        <a:p>
          <a:endParaRPr lang="es-CO" sz="1000"/>
        </a:p>
      </xdr:txBody>
    </xdr:sp>
    <xdr:clientData/>
  </xdr:twoCellAnchor>
  <xdr:twoCellAnchor editAs="absolute">
    <xdr:from>
      <xdr:col>6</xdr:col>
      <xdr:colOff>205086</xdr:colOff>
      <xdr:row>13</xdr:row>
      <xdr:rowOff>60814</xdr:rowOff>
    </xdr:from>
    <xdr:to>
      <xdr:col>7</xdr:col>
      <xdr:colOff>10591</xdr:colOff>
      <xdr:row>14</xdr:row>
      <xdr:rowOff>127489</xdr:rowOff>
    </xdr:to>
    <xdr:sp macro="" textlink="">
      <xdr:nvSpPr>
        <xdr:cNvPr id="26" name="TextBox 25">
          <a:extLst>
            <a:ext uri="{FF2B5EF4-FFF2-40B4-BE49-F238E27FC236}">
              <a16:creationId xmlns:a16="http://schemas.microsoft.com/office/drawing/2014/main" id="{AB9938EF-3F7B-4288-B1E7-C886624468C1}"/>
            </a:ext>
          </a:extLst>
        </xdr:cNvPr>
        <xdr:cNvSpPr txBox="1"/>
      </xdr:nvSpPr>
      <xdr:spPr>
        <a:xfrm>
          <a:off x="4519911" y="2546839"/>
          <a:ext cx="112948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a:t>Applied %</a:t>
          </a:r>
        </a:p>
      </xdr:txBody>
    </xdr:sp>
    <xdr:clientData/>
  </xdr:twoCellAnchor>
  <xdr:twoCellAnchor editAs="absolute">
    <xdr:from>
      <xdr:col>7</xdr:col>
      <xdr:colOff>757937</xdr:colOff>
      <xdr:row>13</xdr:row>
      <xdr:rowOff>77666</xdr:rowOff>
    </xdr:from>
    <xdr:to>
      <xdr:col>8</xdr:col>
      <xdr:colOff>743836</xdr:colOff>
      <xdr:row>14</xdr:row>
      <xdr:rowOff>144341</xdr:rowOff>
    </xdr:to>
    <xdr:sp macro="" textlink="">
      <xdr:nvSpPr>
        <xdr:cNvPr id="27" name="TextBox 26">
          <a:extLst>
            <a:ext uri="{FF2B5EF4-FFF2-40B4-BE49-F238E27FC236}">
              <a16:creationId xmlns:a16="http://schemas.microsoft.com/office/drawing/2014/main" id="{AAD7073C-EFDF-47EF-8794-DB8F120E4B24}"/>
            </a:ext>
          </a:extLst>
        </xdr:cNvPr>
        <xdr:cNvSpPr txBox="1"/>
      </xdr:nvSpPr>
      <xdr:spPr>
        <a:xfrm>
          <a:off x="6396737" y="2563691"/>
          <a:ext cx="1138424"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a:t>Offers %</a:t>
          </a:r>
        </a:p>
        <a:p>
          <a:endParaRPr lang="es-CO" sz="1000"/>
        </a:p>
      </xdr:txBody>
    </xdr:sp>
    <xdr:clientData/>
  </xdr:twoCellAnchor>
  <xdr:twoCellAnchor editAs="absolute">
    <xdr:from>
      <xdr:col>9</xdr:col>
      <xdr:colOff>184243</xdr:colOff>
      <xdr:row>13</xdr:row>
      <xdr:rowOff>8059</xdr:rowOff>
    </xdr:from>
    <xdr:to>
      <xdr:col>9</xdr:col>
      <xdr:colOff>1314577</xdr:colOff>
      <xdr:row>14</xdr:row>
      <xdr:rowOff>83528</xdr:rowOff>
    </xdr:to>
    <xdr:sp macro="" textlink="">
      <xdr:nvSpPr>
        <xdr:cNvPr id="28" name="TextBox 27">
          <a:extLst>
            <a:ext uri="{FF2B5EF4-FFF2-40B4-BE49-F238E27FC236}">
              <a16:creationId xmlns:a16="http://schemas.microsoft.com/office/drawing/2014/main" id="{1372277A-0975-44E3-9A35-283E829C05D4}"/>
            </a:ext>
          </a:extLst>
        </xdr:cNvPr>
        <xdr:cNvSpPr txBox="1"/>
      </xdr:nvSpPr>
      <xdr:spPr>
        <a:xfrm>
          <a:off x="8392411" y="2494084"/>
          <a:ext cx="1130334" cy="265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s-CO" sz="1000"/>
            <a:t>Applied per</a:t>
          </a:r>
          <a:r>
            <a:rPr lang="es-CO" sz="1000" baseline="0"/>
            <a:t> call </a:t>
          </a:r>
          <a:r>
            <a:rPr lang="es-CO" sz="1100">
              <a:solidFill>
                <a:schemeClr val="dk1"/>
              </a:solidFill>
              <a:effectLst/>
              <a:latin typeface="+mn-lt"/>
              <a:ea typeface="+mn-ea"/>
              <a:cs typeface="+mn-cs"/>
            </a:rPr>
            <a:t>%</a:t>
          </a:r>
          <a:endParaRPr lang="es-CO" sz="1000">
            <a:effectLst/>
          </a:endParaRPr>
        </a:p>
        <a:p>
          <a:endParaRPr lang="es-CO" sz="1000"/>
        </a:p>
      </xdr:txBody>
    </xdr:sp>
    <xdr:clientData/>
  </xdr:twoCellAnchor>
  <xdr:twoCellAnchor editAs="absolute">
    <xdr:from>
      <xdr:col>10</xdr:col>
      <xdr:colOff>409234</xdr:colOff>
      <xdr:row>13</xdr:row>
      <xdr:rowOff>43228</xdr:rowOff>
    </xdr:from>
    <xdr:to>
      <xdr:col>10</xdr:col>
      <xdr:colOff>1550136</xdr:colOff>
      <xdr:row>14</xdr:row>
      <xdr:rowOff>102577</xdr:rowOff>
    </xdr:to>
    <xdr:sp macro="" textlink="">
      <xdr:nvSpPr>
        <xdr:cNvPr id="29" name="TextBox 28">
          <a:extLst>
            <a:ext uri="{FF2B5EF4-FFF2-40B4-BE49-F238E27FC236}">
              <a16:creationId xmlns:a16="http://schemas.microsoft.com/office/drawing/2014/main" id="{45EEA277-B773-44E2-9B02-2B2ACDFD10C3}"/>
            </a:ext>
          </a:extLst>
        </xdr:cNvPr>
        <xdr:cNvSpPr txBox="1"/>
      </xdr:nvSpPr>
      <xdr:spPr>
        <a:xfrm>
          <a:off x="10503353" y="2529253"/>
          <a:ext cx="1136139" cy="249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CO" sz="1000"/>
            <a:t>Breakage</a:t>
          </a:r>
        </a:p>
      </xdr:txBody>
    </xdr:sp>
    <xdr:clientData/>
  </xdr:twoCellAnchor>
  <xdr:twoCellAnchor editAs="absolute">
    <xdr:from>
      <xdr:col>4</xdr:col>
      <xdr:colOff>331177</xdr:colOff>
      <xdr:row>11</xdr:row>
      <xdr:rowOff>30041</xdr:rowOff>
    </xdr:from>
    <xdr:to>
      <xdr:col>5</xdr:col>
      <xdr:colOff>769327</xdr:colOff>
      <xdr:row>12</xdr:row>
      <xdr:rowOff>96716</xdr:rowOff>
    </xdr:to>
    <xdr:sp macro="" textlink="$G$1">
      <xdr:nvSpPr>
        <xdr:cNvPr id="30" name="TextBox 29">
          <a:extLst>
            <a:ext uri="{FF2B5EF4-FFF2-40B4-BE49-F238E27FC236}">
              <a16:creationId xmlns:a16="http://schemas.microsoft.com/office/drawing/2014/main" id="{115E4F0E-1FAD-4990-914D-F7E6A663DA3F}"/>
            </a:ext>
          </a:extLst>
        </xdr:cNvPr>
        <xdr:cNvSpPr txBox="1"/>
      </xdr:nvSpPr>
      <xdr:spPr>
        <a:xfrm>
          <a:off x="2950552" y="2135066"/>
          <a:ext cx="11430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540A1BB-72D0-4372-B244-3EA3F530C233}" type="TxLink">
            <a:rPr lang="en-US" sz="1100" b="0" i="0" u="none" strike="noStrike">
              <a:solidFill>
                <a:srgbClr val="000000"/>
              </a:solidFill>
              <a:latin typeface="Rockwell Extra Bold" panose="02060903040505020403" pitchFamily="18" charset="0"/>
              <a:cs typeface="Calibri"/>
            </a:rPr>
            <a:t>108366</a:t>
          </a:fld>
          <a:endParaRPr lang="es-CO" sz="1100">
            <a:latin typeface="Rockwell Extra Bold" panose="02060903040505020403" pitchFamily="18" charset="0"/>
          </a:endParaRPr>
        </a:p>
      </xdr:txBody>
    </xdr:sp>
    <xdr:clientData/>
  </xdr:twoCellAnchor>
  <xdr:twoCellAnchor editAs="absolute">
    <xdr:from>
      <xdr:col>6</xdr:col>
      <xdr:colOff>678405</xdr:colOff>
      <xdr:row>11</xdr:row>
      <xdr:rowOff>28575</xdr:rowOff>
    </xdr:from>
    <xdr:to>
      <xdr:col>7</xdr:col>
      <xdr:colOff>486842</xdr:colOff>
      <xdr:row>12</xdr:row>
      <xdr:rowOff>95250</xdr:rowOff>
    </xdr:to>
    <xdr:sp macro="" textlink="$I$1">
      <xdr:nvSpPr>
        <xdr:cNvPr id="31" name="TextBox 30">
          <a:extLst>
            <a:ext uri="{FF2B5EF4-FFF2-40B4-BE49-F238E27FC236}">
              <a16:creationId xmlns:a16="http://schemas.microsoft.com/office/drawing/2014/main" id="{6FAE4C43-B4F8-4F1F-85D5-D682EF097A14}"/>
            </a:ext>
          </a:extLst>
        </xdr:cNvPr>
        <xdr:cNvSpPr txBox="1"/>
      </xdr:nvSpPr>
      <xdr:spPr>
        <a:xfrm>
          <a:off x="4993230" y="2133600"/>
          <a:ext cx="1132412"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1937C58-9350-4FAC-A716-D1EBF6FA5828}" type="TxLink">
            <a:rPr lang="en-US" sz="1100" b="0" i="0" u="none" strike="noStrike">
              <a:solidFill>
                <a:srgbClr val="000000"/>
              </a:solidFill>
              <a:latin typeface="Rockwell Extra Bold" panose="02060903040505020403" pitchFamily="18" charset="0"/>
              <a:cs typeface="Calibri"/>
            </a:rPr>
            <a:t>37</a:t>
          </a:fld>
          <a:endParaRPr lang="es-CO" sz="1100">
            <a:latin typeface="Rockwell Extra Bold" panose="02060903040505020403" pitchFamily="18" charset="0"/>
          </a:endParaRPr>
        </a:p>
      </xdr:txBody>
    </xdr:sp>
    <xdr:clientData/>
  </xdr:twoCellAnchor>
  <xdr:twoCellAnchor editAs="absolute">
    <xdr:from>
      <xdr:col>8</xdr:col>
      <xdr:colOff>154332</xdr:colOff>
      <xdr:row>11</xdr:row>
      <xdr:rowOff>34437</xdr:rowOff>
    </xdr:from>
    <xdr:to>
      <xdr:col>9</xdr:col>
      <xdr:colOff>77268</xdr:colOff>
      <xdr:row>12</xdr:row>
      <xdr:rowOff>101112</xdr:rowOff>
    </xdr:to>
    <xdr:sp macro="" textlink="$J$1">
      <xdr:nvSpPr>
        <xdr:cNvPr id="32" name="TextBox 31">
          <a:extLst>
            <a:ext uri="{FF2B5EF4-FFF2-40B4-BE49-F238E27FC236}">
              <a16:creationId xmlns:a16="http://schemas.microsoft.com/office/drawing/2014/main" id="{8663D2D6-84A8-459B-A243-B6B0C8936601}"/>
            </a:ext>
          </a:extLst>
        </xdr:cNvPr>
        <xdr:cNvSpPr txBox="1"/>
      </xdr:nvSpPr>
      <xdr:spPr>
        <a:xfrm>
          <a:off x="6945657" y="2139462"/>
          <a:ext cx="133977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990B62F-D2E4-48DB-B651-3DBD1E029580}" type="TxLink">
            <a:rPr lang="en-US" sz="1100" b="0" i="0" u="none" strike="noStrike">
              <a:solidFill>
                <a:srgbClr val="000000"/>
              </a:solidFill>
              <a:latin typeface="Rockwell Extra Bold" panose="02060903040505020403" pitchFamily="18" charset="0"/>
              <a:cs typeface="Calibri"/>
            </a:rPr>
            <a:t>227,05</a:t>
          </a:fld>
          <a:endParaRPr lang="es-CO" sz="1100">
            <a:latin typeface="Rockwell Extra Bold" panose="02060903040505020403" pitchFamily="18" charset="0"/>
          </a:endParaRPr>
        </a:p>
      </xdr:txBody>
    </xdr:sp>
    <xdr:clientData/>
  </xdr:twoCellAnchor>
  <xdr:twoCellAnchor editAs="absolute">
    <xdr:from>
      <xdr:col>9</xdr:col>
      <xdr:colOff>1628115</xdr:colOff>
      <xdr:row>10</xdr:row>
      <xdr:rowOff>173021</xdr:rowOff>
    </xdr:from>
    <xdr:to>
      <xdr:col>14</xdr:col>
      <xdr:colOff>671452</xdr:colOff>
      <xdr:row>12</xdr:row>
      <xdr:rowOff>49196</xdr:rowOff>
    </xdr:to>
    <xdr:sp macro="" textlink="$K$1">
      <xdr:nvSpPr>
        <xdr:cNvPr id="33" name="TextBox 32">
          <a:extLst>
            <a:ext uri="{FF2B5EF4-FFF2-40B4-BE49-F238E27FC236}">
              <a16:creationId xmlns:a16="http://schemas.microsoft.com/office/drawing/2014/main" id="{D606160B-EAC8-4D87-A793-6C13D7FEAA1D}"/>
            </a:ext>
          </a:extLst>
        </xdr:cNvPr>
        <xdr:cNvSpPr txBox="1"/>
      </xdr:nvSpPr>
      <xdr:spPr>
        <a:xfrm>
          <a:off x="9841046" y="2087546"/>
          <a:ext cx="308669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F1984D8-BE8F-439B-8AA0-0C6AEA14B46D}" type="TxLink">
            <a:rPr lang="en-US" sz="1800" b="0" i="0" u="none" strike="noStrike">
              <a:solidFill>
                <a:schemeClr val="accent2"/>
              </a:solidFill>
              <a:latin typeface="Rockwell Extra Bold" panose="02060903040505020403" pitchFamily="18" charset="0"/>
              <a:cs typeface="Calibri"/>
            </a:rPr>
            <a:t>4%</a:t>
          </a:fld>
          <a:endParaRPr lang="es-CO" sz="1800">
            <a:solidFill>
              <a:schemeClr val="accent2"/>
            </a:solidFill>
            <a:latin typeface="Rockwell Extra Bold" panose="02060903040505020403" pitchFamily="18" charset="0"/>
          </a:endParaRPr>
        </a:p>
      </xdr:txBody>
    </xdr:sp>
    <xdr:clientData/>
  </xdr:twoCellAnchor>
  <xdr:twoCellAnchor editAs="absolute">
    <xdr:from>
      <xdr:col>2</xdr:col>
      <xdr:colOff>685069</xdr:colOff>
      <xdr:row>11</xdr:row>
      <xdr:rowOff>27843</xdr:rowOff>
    </xdr:from>
    <xdr:to>
      <xdr:col>3</xdr:col>
      <xdr:colOff>424963</xdr:colOff>
      <xdr:row>12</xdr:row>
      <xdr:rowOff>94518</xdr:rowOff>
    </xdr:to>
    <xdr:sp macro="" textlink="$H$1">
      <xdr:nvSpPr>
        <xdr:cNvPr id="34" name="TextBox 33">
          <a:extLst>
            <a:ext uri="{FF2B5EF4-FFF2-40B4-BE49-F238E27FC236}">
              <a16:creationId xmlns:a16="http://schemas.microsoft.com/office/drawing/2014/main" id="{5F562D5B-53CD-48C5-8F4C-C35B0E66602A}"/>
            </a:ext>
          </a:extLst>
        </xdr:cNvPr>
        <xdr:cNvSpPr txBox="1"/>
      </xdr:nvSpPr>
      <xdr:spPr>
        <a:xfrm>
          <a:off x="1399444" y="2132868"/>
          <a:ext cx="114006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925BCC5-8AB9-49F5-9466-19C35005514B}" type="TxLink">
            <a:rPr lang="en-US" sz="1100" b="0" i="0" u="none" strike="noStrike">
              <a:solidFill>
                <a:srgbClr val="000000"/>
              </a:solidFill>
              <a:latin typeface="Rockwell Extra Bold" panose="02060903040505020403" pitchFamily="18" charset="0"/>
              <a:cs typeface="Calibri"/>
            </a:rPr>
            <a:t>1315</a:t>
          </a:fld>
          <a:endParaRPr lang="es-CO" sz="1100">
            <a:latin typeface="Rockwell Extra Bold" panose="02060903040505020403" pitchFamily="18" charset="0"/>
          </a:endParaRPr>
        </a:p>
      </xdr:txBody>
    </xdr:sp>
    <xdr:clientData/>
  </xdr:twoCellAnchor>
  <xdr:twoCellAnchor editAs="absolute">
    <xdr:from>
      <xdr:col>2</xdr:col>
      <xdr:colOff>662353</xdr:colOff>
      <xdr:row>14</xdr:row>
      <xdr:rowOff>45427</xdr:rowOff>
    </xdr:from>
    <xdr:to>
      <xdr:col>3</xdr:col>
      <xdr:colOff>402247</xdr:colOff>
      <xdr:row>15</xdr:row>
      <xdr:rowOff>112102</xdr:rowOff>
    </xdr:to>
    <xdr:sp macro="" textlink="$G$2">
      <xdr:nvSpPr>
        <xdr:cNvPr id="35" name="TextBox 34">
          <a:extLst>
            <a:ext uri="{FF2B5EF4-FFF2-40B4-BE49-F238E27FC236}">
              <a16:creationId xmlns:a16="http://schemas.microsoft.com/office/drawing/2014/main" id="{DABA87D1-1A76-4F50-8D9D-FF25AE90E0F0}"/>
            </a:ext>
          </a:extLst>
        </xdr:cNvPr>
        <xdr:cNvSpPr txBox="1"/>
      </xdr:nvSpPr>
      <xdr:spPr>
        <a:xfrm>
          <a:off x="1376728" y="2721952"/>
          <a:ext cx="114006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E218BE9-D114-455C-A3AB-45DD129F955F}" type="TxLink">
            <a:rPr lang="en-US" sz="1600" b="0" i="0" u="none" strike="noStrike">
              <a:solidFill>
                <a:srgbClr val="000000"/>
              </a:solidFill>
              <a:latin typeface="Calibri"/>
              <a:cs typeface="Calibri"/>
            </a:rPr>
            <a:t>41%</a:t>
          </a:fld>
          <a:endParaRPr lang="es-CO" sz="1600"/>
        </a:p>
      </xdr:txBody>
    </xdr:sp>
    <xdr:clientData/>
  </xdr:twoCellAnchor>
  <xdr:twoCellAnchor editAs="absolute">
    <xdr:from>
      <xdr:col>4</xdr:col>
      <xdr:colOff>383197</xdr:colOff>
      <xdr:row>14</xdr:row>
      <xdr:rowOff>61546</xdr:rowOff>
    </xdr:from>
    <xdr:to>
      <xdr:col>5</xdr:col>
      <xdr:colOff>821347</xdr:colOff>
      <xdr:row>15</xdr:row>
      <xdr:rowOff>128221</xdr:rowOff>
    </xdr:to>
    <xdr:sp macro="" textlink="$H$2">
      <xdr:nvSpPr>
        <xdr:cNvPr id="36" name="TextBox 35">
          <a:extLst>
            <a:ext uri="{FF2B5EF4-FFF2-40B4-BE49-F238E27FC236}">
              <a16:creationId xmlns:a16="http://schemas.microsoft.com/office/drawing/2014/main" id="{CEE7CFA6-4618-4EC7-B650-F515B3169B3F}"/>
            </a:ext>
          </a:extLst>
        </xdr:cNvPr>
        <xdr:cNvSpPr txBox="1"/>
      </xdr:nvSpPr>
      <xdr:spPr>
        <a:xfrm>
          <a:off x="3002572" y="2738071"/>
          <a:ext cx="11430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105FBF-91E0-4DAD-8687-F419FB15E1C4}" type="TxLink">
            <a:rPr lang="en-US" sz="1600" b="0" i="0" u="none" strike="noStrike">
              <a:solidFill>
                <a:srgbClr val="000000"/>
              </a:solidFill>
              <a:latin typeface="Calibri"/>
              <a:cs typeface="Calibri"/>
            </a:rPr>
            <a:t>75%</a:t>
          </a:fld>
          <a:endParaRPr lang="es-CO" sz="1600"/>
        </a:p>
      </xdr:txBody>
    </xdr:sp>
    <xdr:clientData/>
  </xdr:twoCellAnchor>
  <xdr:twoCellAnchor editAs="absolute">
    <xdr:from>
      <xdr:col>6</xdr:col>
      <xdr:colOff>305464</xdr:colOff>
      <xdr:row>14</xdr:row>
      <xdr:rowOff>38100</xdr:rowOff>
    </xdr:from>
    <xdr:to>
      <xdr:col>7</xdr:col>
      <xdr:colOff>113900</xdr:colOff>
      <xdr:row>15</xdr:row>
      <xdr:rowOff>104775</xdr:rowOff>
    </xdr:to>
    <xdr:sp macro="" textlink="$I$2">
      <xdr:nvSpPr>
        <xdr:cNvPr id="37" name="TextBox 36">
          <a:extLst>
            <a:ext uri="{FF2B5EF4-FFF2-40B4-BE49-F238E27FC236}">
              <a16:creationId xmlns:a16="http://schemas.microsoft.com/office/drawing/2014/main" id="{57E747E8-98F2-4F12-8466-D89440187C35}"/>
            </a:ext>
          </a:extLst>
        </xdr:cNvPr>
        <xdr:cNvSpPr txBox="1"/>
      </xdr:nvSpPr>
      <xdr:spPr>
        <a:xfrm>
          <a:off x="4620289" y="2714625"/>
          <a:ext cx="1132411"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B6B3CE5-ED22-4734-93EB-CA9F6B72CD56}" type="TxLink">
            <a:rPr lang="en-US" sz="1600" b="0" i="0" u="none" strike="noStrike">
              <a:solidFill>
                <a:srgbClr val="000000"/>
              </a:solidFill>
              <a:latin typeface="Calibri"/>
              <a:cs typeface="Calibri"/>
            </a:rPr>
            <a:t>38%</a:t>
          </a:fld>
          <a:endParaRPr lang="es-CO" sz="1600"/>
        </a:p>
      </xdr:txBody>
    </xdr:sp>
    <xdr:clientData/>
  </xdr:twoCellAnchor>
  <xdr:twoCellAnchor editAs="absolute">
    <xdr:from>
      <xdr:col>7</xdr:col>
      <xdr:colOff>829274</xdr:colOff>
      <xdr:row>14</xdr:row>
      <xdr:rowOff>34437</xdr:rowOff>
    </xdr:from>
    <xdr:to>
      <xdr:col>8</xdr:col>
      <xdr:colOff>808492</xdr:colOff>
      <xdr:row>15</xdr:row>
      <xdr:rowOff>101112</xdr:rowOff>
    </xdr:to>
    <xdr:sp macro="" textlink="$J$2">
      <xdr:nvSpPr>
        <xdr:cNvPr id="38" name="TextBox 37">
          <a:extLst>
            <a:ext uri="{FF2B5EF4-FFF2-40B4-BE49-F238E27FC236}">
              <a16:creationId xmlns:a16="http://schemas.microsoft.com/office/drawing/2014/main" id="{D5137A15-16A6-403C-8A09-AD3788639A40}"/>
            </a:ext>
          </a:extLst>
        </xdr:cNvPr>
        <xdr:cNvSpPr txBox="1"/>
      </xdr:nvSpPr>
      <xdr:spPr>
        <a:xfrm>
          <a:off x="6468074" y="2710962"/>
          <a:ext cx="1131743"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DADF8A2-A859-4046-95A3-1CDDDB38AB51}" type="TxLink">
            <a:rPr lang="en-US" sz="1600" b="0" i="0" u="none" strike="noStrike">
              <a:solidFill>
                <a:srgbClr val="000000"/>
              </a:solidFill>
              <a:latin typeface="Calibri"/>
              <a:cs typeface="Calibri"/>
            </a:rPr>
            <a:t>0,3%</a:t>
          </a:fld>
          <a:endParaRPr lang="es-CO" sz="1600"/>
        </a:p>
      </xdr:txBody>
    </xdr:sp>
    <xdr:clientData/>
  </xdr:twoCellAnchor>
  <xdr:twoCellAnchor editAs="absolute">
    <xdr:from>
      <xdr:col>9</xdr:col>
      <xdr:colOff>477044</xdr:colOff>
      <xdr:row>14</xdr:row>
      <xdr:rowOff>35170</xdr:rowOff>
    </xdr:from>
    <xdr:to>
      <xdr:col>9</xdr:col>
      <xdr:colOff>1605089</xdr:colOff>
      <xdr:row>15</xdr:row>
      <xdr:rowOff>101845</xdr:rowOff>
    </xdr:to>
    <xdr:sp macro="" textlink="$K$2">
      <xdr:nvSpPr>
        <xdr:cNvPr id="39" name="TextBox 38">
          <a:extLst>
            <a:ext uri="{FF2B5EF4-FFF2-40B4-BE49-F238E27FC236}">
              <a16:creationId xmlns:a16="http://schemas.microsoft.com/office/drawing/2014/main" id="{60A925BE-737E-4A82-B02A-08D90AB09087}"/>
            </a:ext>
          </a:extLst>
        </xdr:cNvPr>
        <xdr:cNvSpPr txBox="1"/>
      </xdr:nvSpPr>
      <xdr:spPr>
        <a:xfrm>
          <a:off x="8685212" y="2711695"/>
          <a:ext cx="1132808"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E4A2069-D457-410E-940B-AC3F66E480CD}" type="TxLink">
            <a:rPr lang="en-US" sz="1600" b="0" i="0" u="none" strike="noStrike">
              <a:solidFill>
                <a:srgbClr val="000000"/>
              </a:solidFill>
              <a:latin typeface="Calibri"/>
              <a:cs typeface="Calibri"/>
            </a:rPr>
            <a:t>38%</a:t>
          </a:fld>
          <a:endParaRPr lang="es-CO" sz="1600"/>
        </a:p>
      </xdr:txBody>
    </xdr:sp>
    <xdr:clientData/>
  </xdr:twoCellAnchor>
  <xdr:twoCellAnchor editAs="absolute">
    <xdr:from>
      <xdr:col>10</xdr:col>
      <xdr:colOff>486165</xdr:colOff>
      <xdr:row>14</xdr:row>
      <xdr:rowOff>21981</xdr:rowOff>
    </xdr:from>
    <xdr:to>
      <xdr:col>10</xdr:col>
      <xdr:colOff>1627067</xdr:colOff>
      <xdr:row>15</xdr:row>
      <xdr:rowOff>88656</xdr:rowOff>
    </xdr:to>
    <xdr:sp macro="" textlink="$O$2">
      <xdr:nvSpPr>
        <xdr:cNvPr id="40" name="TextBox 39">
          <a:extLst>
            <a:ext uri="{FF2B5EF4-FFF2-40B4-BE49-F238E27FC236}">
              <a16:creationId xmlns:a16="http://schemas.microsoft.com/office/drawing/2014/main" id="{C571333F-35AC-4A36-8E60-53AE2F6F98AF}"/>
            </a:ext>
          </a:extLst>
        </xdr:cNvPr>
        <xdr:cNvSpPr txBox="1"/>
      </xdr:nvSpPr>
      <xdr:spPr>
        <a:xfrm>
          <a:off x="10580284" y="2698506"/>
          <a:ext cx="113613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EEA07BD-82F2-42CB-920F-0296015C89D1}" type="TxLink">
            <a:rPr lang="en-US" sz="1600" b="0" i="0" u="none" strike="noStrike">
              <a:solidFill>
                <a:srgbClr val="000000"/>
              </a:solidFill>
              <a:latin typeface="Calibri"/>
              <a:cs typeface="Calibri"/>
            </a:rPr>
            <a:t>62%</a:t>
          </a:fld>
          <a:endParaRPr lang="es-CO" sz="1600"/>
        </a:p>
      </xdr:txBody>
    </xdr:sp>
    <xdr:clientData/>
  </xdr:twoCellAnchor>
  <xdr:twoCellAnchor>
    <xdr:from>
      <xdr:col>10</xdr:col>
      <xdr:colOff>1594624</xdr:colOff>
      <xdr:row>12</xdr:row>
      <xdr:rowOff>190034</xdr:rowOff>
    </xdr:from>
    <xdr:to>
      <xdr:col>10</xdr:col>
      <xdr:colOff>1674309</xdr:colOff>
      <xdr:row>15</xdr:row>
      <xdr:rowOff>180743</xdr:rowOff>
    </xdr:to>
    <xdr:sp macro="" textlink="">
      <xdr:nvSpPr>
        <xdr:cNvPr id="41" name="Rectangle 40">
          <a:extLst>
            <a:ext uri="{FF2B5EF4-FFF2-40B4-BE49-F238E27FC236}">
              <a16:creationId xmlns:a16="http://schemas.microsoft.com/office/drawing/2014/main" id="{7543A671-34BA-4D8A-99F0-B0EC0A871C6A}"/>
            </a:ext>
          </a:extLst>
        </xdr:cNvPr>
        <xdr:cNvSpPr/>
      </xdr:nvSpPr>
      <xdr:spPr>
        <a:xfrm>
          <a:off x="12510274" y="2485559"/>
          <a:ext cx="79685" cy="562209"/>
        </a:xfrm>
        <a:prstGeom prst="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2</xdr:col>
      <xdr:colOff>57149</xdr:colOff>
      <xdr:row>20</xdr:row>
      <xdr:rowOff>57150</xdr:rowOff>
    </xdr:from>
    <xdr:to>
      <xdr:col>6</xdr:col>
      <xdr:colOff>76200</xdr:colOff>
      <xdr:row>21</xdr:row>
      <xdr:rowOff>47625</xdr:rowOff>
    </xdr:to>
    <xdr:sp macro="" textlink="">
      <xdr:nvSpPr>
        <xdr:cNvPr id="62" name="Rectangle: Rounded Corners 61">
          <a:extLst>
            <a:ext uri="{FF2B5EF4-FFF2-40B4-BE49-F238E27FC236}">
              <a16:creationId xmlns:a16="http://schemas.microsoft.com/office/drawing/2014/main" id="{466B2DC4-2BD5-DB9B-6931-55A2FBF3DD2B}"/>
            </a:ext>
          </a:extLst>
        </xdr:cNvPr>
        <xdr:cNvSpPr/>
      </xdr:nvSpPr>
      <xdr:spPr>
        <a:xfrm>
          <a:off x="771524" y="4381500"/>
          <a:ext cx="3619501" cy="390525"/>
        </a:xfrm>
        <a:prstGeom prst="roundRect">
          <a:avLst/>
        </a:prstGeom>
        <a:solidFill>
          <a:schemeClr val="accent4">
            <a:alpha val="2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428624</xdr:colOff>
      <xdr:row>22</xdr:row>
      <xdr:rowOff>114300</xdr:rowOff>
    </xdr:from>
    <xdr:to>
      <xdr:col>6</xdr:col>
      <xdr:colOff>9525</xdr:colOff>
      <xdr:row>23</xdr:row>
      <xdr:rowOff>104775</xdr:rowOff>
    </xdr:to>
    <xdr:sp macro="" textlink="">
      <xdr:nvSpPr>
        <xdr:cNvPr id="63" name="Rectangle: Rounded Corners 62">
          <a:extLst>
            <a:ext uri="{FF2B5EF4-FFF2-40B4-BE49-F238E27FC236}">
              <a16:creationId xmlns:a16="http://schemas.microsoft.com/office/drawing/2014/main" id="{DBF72787-BB36-4B32-B674-882B183D3B13}"/>
            </a:ext>
          </a:extLst>
        </xdr:cNvPr>
        <xdr:cNvSpPr/>
      </xdr:nvSpPr>
      <xdr:spPr>
        <a:xfrm>
          <a:off x="704849" y="5238750"/>
          <a:ext cx="3619501" cy="390525"/>
        </a:xfrm>
        <a:prstGeom prst="roundRect">
          <a:avLst/>
        </a:prstGeom>
        <a:solidFill>
          <a:schemeClr val="bg2">
            <a:lumMod val="50000"/>
            <a:alpha val="2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352424</xdr:colOff>
      <xdr:row>24</xdr:row>
      <xdr:rowOff>76200</xdr:rowOff>
    </xdr:from>
    <xdr:to>
      <xdr:col>5</xdr:col>
      <xdr:colOff>923925</xdr:colOff>
      <xdr:row>25</xdr:row>
      <xdr:rowOff>66675</xdr:rowOff>
    </xdr:to>
    <xdr:sp macro="" textlink="">
      <xdr:nvSpPr>
        <xdr:cNvPr id="64" name="Rectangle: Rounded Corners 63">
          <a:extLst>
            <a:ext uri="{FF2B5EF4-FFF2-40B4-BE49-F238E27FC236}">
              <a16:creationId xmlns:a16="http://schemas.microsoft.com/office/drawing/2014/main" id="{9EB5837E-1A46-4147-829C-32A279DB58A0}"/>
            </a:ext>
          </a:extLst>
        </xdr:cNvPr>
        <xdr:cNvSpPr/>
      </xdr:nvSpPr>
      <xdr:spPr>
        <a:xfrm>
          <a:off x="628649" y="6000750"/>
          <a:ext cx="3619501" cy="390525"/>
        </a:xfrm>
        <a:prstGeom prst="roundRect">
          <a:avLst/>
        </a:prstGeom>
        <a:solidFill>
          <a:schemeClr val="accent4">
            <a:alpha val="2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285749</xdr:colOff>
      <xdr:row>26</xdr:row>
      <xdr:rowOff>133350</xdr:rowOff>
    </xdr:from>
    <xdr:to>
      <xdr:col>5</xdr:col>
      <xdr:colOff>857250</xdr:colOff>
      <xdr:row>27</xdr:row>
      <xdr:rowOff>123825</xdr:rowOff>
    </xdr:to>
    <xdr:sp macro="" textlink="">
      <xdr:nvSpPr>
        <xdr:cNvPr id="65" name="Rectangle: Rounded Corners 64">
          <a:extLst>
            <a:ext uri="{FF2B5EF4-FFF2-40B4-BE49-F238E27FC236}">
              <a16:creationId xmlns:a16="http://schemas.microsoft.com/office/drawing/2014/main" id="{1B17F365-8408-4C6D-A75A-B89C7FEAABC4}"/>
            </a:ext>
          </a:extLst>
        </xdr:cNvPr>
        <xdr:cNvSpPr/>
      </xdr:nvSpPr>
      <xdr:spPr>
        <a:xfrm>
          <a:off x="561974" y="6858000"/>
          <a:ext cx="3619501" cy="390525"/>
        </a:xfrm>
        <a:prstGeom prst="roundRect">
          <a:avLst/>
        </a:prstGeom>
        <a:solidFill>
          <a:schemeClr val="bg2">
            <a:lumMod val="50000"/>
            <a:alpha val="2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1</xdr:col>
      <xdr:colOff>323850</xdr:colOff>
      <xdr:row>28</xdr:row>
      <xdr:rowOff>38100</xdr:rowOff>
    </xdr:from>
    <xdr:to>
      <xdr:col>5</xdr:col>
      <xdr:colOff>895351</xdr:colOff>
      <xdr:row>29</xdr:row>
      <xdr:rowOff>28575</xdr:rowOff>
    </xdr:to>
    <xdr:sp macro="" textlink="">
      <xdr:nvSpPr>
        <xdr:cNvPr id="68" name="Rectangle: Rounded Corners 67">
          <a:extLst>
            <a:ext uri="{FF2B5EF4-FFF2-40B4-BE49-F238E27FC236}">
              <a16:creationId xmlns:a16="http://schemas.microsoft.com/office/drawing/2014/main" id="{2874FA8D-4251-4039-A93C-56B3A9AA0B5B}"/>
            </a:ext>
          </a:extLst>
        </xdr:cNvPr>
        <xdr:cNvSpPr/>
      </xdr:nvSpPr>
      <xdr:spPr>
        <a:xfrm>
          <a:off x="600075" y="7562850"/>
          <a:ext cx="3619501" cy="390525"/>
        </a:xfrm>
        <a:prstGeom prst="roundRect">
          <a:avLst/>
        </a:prstGeom>
        <a:solidFill>
          <a:schemeClr val="accent4">
            <a:alpha val="2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CO" sz="1100"/>
        </a:p>
      </xdr:txBody>
    </xdr:sp>
    <xdr:clientData/>
  </xdr:twoCellAnchor>
  <xdr:twoCellAnchor>
    <xdr:from>
      <xdr:col>6</xdr:col>
      <xdr:colOff>107156</xdr:colOff>
      <xdr:row>17</xdr:row>
      <xdr:rowOff>309562</xdr:rowOff>
    </xdr:from>
    <xdr:to>
      <xdr:col>9</xdr:col>
      <xdr:colOff>416719</xdr:colOff>
      <xdr:row>23</xdr:row>
      <xdr:rowOff>381000</xdr:rowOff>
    </xdr:to>
    <xdr:graphicFrame macro="">
      <xdr:nvGraphicFramePr>
        <xdr:cNvPr id="70" name="Chart 69">
          <a:extLst>
            <a:ext uri="{FF2B5EF4-FFF2-40B4-BE49-F238E27FC236}">
              <a16:creationId xmlns:a16="http://schemas.microsoft.com/office/drawing/2014/main" id="{434BF9C8-AAEB-4500-ABBC-6EBFB0824C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23812</xdr:colOff>
      <xdr:row>24</xdr:row>
      <xdr:rowOff>226218</xdr:rowOff>
    </xdr:from>
    <xdr:to>
      <xdr:col>9</xdr:col>
      <xdr:colOff>416718</xdr:colOff>
      <xdr:row>30</xdr:row>
      <xdr:rowOff>261937</xdr:rowOff>
    </xdr:to>
    <xdr:graphicFrame macro="">
      <xdr:nvGraphicFramePr>
        <xdr:cNvPr id="71" name="Chart 70">
          <a:extLst>
            <a:ext uri="{FF2B5EF4-FFF2-40B4-BE49-F238E27FC236}">
              <a16:creationId xmlns:a16="http://schemas.microsoft.com/office/drawing/2014/main" id="{5AEF7027-80B6-4610-AC80-89F9ED7358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178593</xdr:colOff>
      <xdr:row>18</xdr:row>
      <xdr:rowOff>59531</xdr:rowOff>
    </xdr:from>
    <xdr:to>
      <xdr:col>13</xdr:col>
      <xdr:colOff>-1</xdr:colOff>
      <xdr:row>24</xdr:row>
      <xdr:rowOff>178594</xdr:rowOff>
    </xdr:to>
    <xdr:graphicFrame macro="">
      <xdr:nvGraphicFramePr>
        <xdr:cNvPr id="72" name="Chart 71">
          <a:extLst>
            <a:ext uri="{FF2B5EF4-FFF2-40B4-BE49-F238E27FC236}">
              <a16:creationId xmlns:a16="http://schemas.microsoft.com/office/drawing/2014/main" id="{76CFE3F0-D0CE-406F-A403-9B51ABB8F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845343</xdr:colOff>
      <xdr:row>24</xdr:row>
      <xdr:rowOff>345282</xdr:rowOff>
    </xdr:from>
    <xdr:to>
      <xdr:col>10</xdr:col>
      <xdr:colOff>178594</xdr:colOff>
      <xdr:row>30</xdr:row>
      <xdr:rowOff>11907</xdr:rowOff>
    </xdr:to>
    <xdr:graphicFrame macro="">
      <xdr:nvGraphicFramePr>
        <xdr:cNvPr id="73" name="Chart 72">
          <a:extLst>
            <a:ext uri="{FF2B5EF4-FFF2-40B4-BE49-F238E27FC236}">
              <a16:creationId xmlns:a16="http://schemas.microsoft.com/office/drawing/2014/main" id="{2937B884-E186-4FFF-9070-DD587C831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214313</xdr:colOff>
      <xdr:row>25</xdr:row>
      <xdr:rowOff>11907</xdr:rowOff>
    </xdr:from>
    <xdr:to>
      <xdr:col>14</xdr:col>
      <xdr:colOff>357187</xdr:colOff>
      <xdr:row>29</xdr:row>
      <xdr:rowOff>214313</xdr:rowOff>
    </xdr:to>
    <xdr:graphicFrame macro="">
      <xdr:nvGraphicFramePr>
        <xdr:cNvPr id="74" name="Chart 73">
          <a:extLst>
            <a:ext uri="{FF2B5EF4-FFF2-40B4-BE49-F238E27FC236}">
              <a16:creationId xmlns:a16="http://schemas.microsoft.com/office/drawing/2014/main" id="{8D1C94D6-7207-460A-BC39-E55FB3AAA2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3</xdr:col>
      <xdr:colOff>464343</xdr:colOff>
      <xdr:row>5</xdr:row>
      <xdr:rowOff>71437</xdr:rowOff>
    </xdr:from>
    <xdr:to>
      <xdr:col>6</xdr:col>
      <xdr:colOff>940594</xdr:colOff>
      <xdr:row>9</xdr:row>
      <xdr:rowOff>40481</xdr:rowOff>
    </xdr:to>
    <mc:AlternateContent xmlns:mc="http://schemas.openxmlformats.org/markup-compatibility/2006">
      <mc:Choice xmlns:a14="http://schemas.microsoft.com/office/drawing/2010/main" Requires="a14">
        <xdr:graphicFrame macro="">
          <xdr:nvGraphicFramePr>
            <xdr:cNvPr id="75" name="MONTH NAME 1">
              <a:extLst>
                <a:ext uri="{FF2B5EF4-FFF2-40B4-BE49-F238E27FC236}">
                  <a16:creationId xmlns:a16="http://schemas.microsoft.com/office/drawing/2014/main" id="{69A9B3C0-FFE3-420E-BA22-9BF22CB8C9D5}"/>
                </a:ext>
              </a:extLst>
            </xdr:cNvPr>
            <xdr:cNvGraphicFramePr/>
          </xdr:nvGraphicFramePr>
          <xdr:xfrm>
            <a:off x="0" y="0"/>
            <a:ext cx="0" cy="0"/>
          </xdr:xfrm>
          <a:graphic>
            <a:graphicData uri="http://schemas.microsoft.com/office/drawing/2010/slicer">
              <sle:slicer xmlns:sle="http://schemas.microsoft.com/office/drawing/2010/slicer" name="MONTH NAME 1"/>
            </a:graphicData>
          </a:graphic>
        </xdr:graphicFrame>
      </mc:Choice>
      <mc:Fallback>
        <xdr:sp macro="" textlink="">
          <xdr:nvSpPr>
            <xdr:cNvPr id="0" name=""/>
            <xdr:cNvSpPr>
              <a:spLocks noTextEdit="1"/>
            </xdr:cNvSpPr>
          </xdr:nvSpPr>
          <xdr:spPr>
            <a:xfrm>
              <a:off x="2583656" y="1023937"/>
              <a:ext cx="2667001" cy="742950"/>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1178718</xdr:colOff>
      <xdr:row>5</xdr:row>
      <xdr:rowOff>104776</xdr:rowOff>
    </xdr:from>
    <xdr:to>
      <xdr:col>8</xdr:col>
      <xdr:colOff>1309688</xdr:colOff>
      <xdr:row>9</xdr:row>
      <xdr:rowOff>23814</xdr:rowOff>
    </xdr:to>
    <mc:AlternateContent xmlns:mc="http://schemas.openxmlformats.org/markup-compatibility/2006">
      <mc:Choice xmlns:a14="http://schemas.microsoft.com/office/drawing/2010/main" Requires="a14">
        <xdr:graphicFrame macro="">
          <xdr:nvGraphicFramePr>
            <xdr:cNvPr id="76" name="TEAM_LEAD_NAME 1">
              <a:extLst>
                <a:ext uri="{FF2B5EF4-FFF2-40B4-BE49-F238E27FC236}">
                  <a16:creationId xmlns:a16="http://schemas.microsoft.com/office/drawing/2014/main" id="{9B22CD3F-9039-4DD2-8BC5-9E492FDECE1D}"/>
                </a:ext>
              </a:extLst>
            </xdr:cNvPr>
            <xdr:cNvGraphicFramePr/>
          </xdr:nvGraphicFramePr>
          <xdr:xfrm>
            <a:off x="0" y="0"/>
            <a:ext cx="0" cy="0"/>
          </xdr:xfrm>
          <a:graphic>
            <a:graphicData uri="http://schemas.microsoft.com/office/drawing/2010/slicer">
              <sle:slicer xmlns:sle="http://schemas.microsoft.com/office/drawing/2010/slicer" name="TEAM_LEAD_NAME 1"/>
            </a:graphicData>
          </a:graphic>
        </xdr:graphicFrame>
      </mc:Choice>
      <mc:Fallback>
        <xdr:sp macro="" textlink="">
          <xdr:nvSpPr>
            <xdr:cNvPr id="0" name=""/>
            <xdr:cNvSpPr>
              <a:spLocks noTextEdit="1"/>
            </xdr:cNvSpPr>
          </xdr:nvSpPr>
          <xdr:spPr>
            <a:xfrm>
              <a:off x="5488781" y="1057276"/>
              <a:ext cx="2607470" cy="692944"/>
            </a:xfrm>
            <a:prstGeom prst="rect">
              <a:avLst/>
            </a:prstGeom>
            <a:solidFill>
              <a:prstClr val="white"/>
            </a:solidFill>
            <a:ln w="1">
              <a:solidFill>
                <a:prstClr val="green"/>
              </a:solidFill>
            </a:ln>
          </xdr:spPr>
          <xdr:txBody>
            <a:bodyPr vertOverflow="clip" horzOverflow="clip"/>
            <a:lstStyle/>
            <a:p>
              <a:r>
                <a:rPr lang="es-CO"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dor" refreshedDate="44963.610311921293" createdVersion="5" refreshedVersion="8" minRefreshableVersion="3" recordCount="0" supportSubquery="1" supportAdvancedDrill="1" xr:uid="{6465A6EF-6719-4F4B-8182-DCCC95E16884}">
  <cacheSource type="external" connectionId="7"/>
  <cacheFields count="3">
    <cacheField name="[tabla_corregida 2].[MONTH NAME].[MONTH NAME]" caption="MONTH NAME" numFmtId="0" hierarchy="21" level="1">
      <sharedItems count="1">
        <s v="Month-6"/>
      </sharedItems>
    </cacheField>
    <cacheField name="[Measures].[%Breakage]" caption="%Breakage" numFmtId="0" hierarchy="36" level="32767"/>
    <cacheField name="[Measures].[applied accepted]" caption="applied accepted" numFmtId="0" hierarchy="35" level="32767"/>
  </cacheFields>
  <cacheHierarchies count="47">
    <cacheHierarchy uniqueName="[Agent].[AGENT_ID]" caption="AGENT_ID" attribute="1" defaultMemberUniqueName="[Agent].[AGENT_ID].[All]" allUniqueName="[Agent].[AGENT_ID].[All]" dimensionUniqueName="[Agent]" displayFolder="" count="0" memberValueDatatype="20" unbalanced="0"/>
    <cacheHierarchy uniqueName="[Agent].[AGENT_NAME]" caption="AGENT_NAME" attribute="1" defaultMemberUniqueName="[Agent].[AGENT_NAME].[All]" allUniqueName="[Agent].[AGENT_NAME].[All]" dimensionUniqueName="[Agent]" displayFolder="" count="0" memberValueDatatype="130" unbalanced="0"/>
    <cacheHierarchy uniqueName="[Agent idc].[AGENT_ID]" caption="AGENT_ID" attribute="1" defaultMemberUniqueName="[Agent idc].[AGENT_ID].[All]" allUniqueName="[Agent idc].[AGENT_ID].[All]" dimensionUniqueName="[Agent idc]" displayFolder="" count="0" memberValueDatatype="20" unbalanced="0"/>
    <cacheHierarchy uniqueName="[Agent idc].[AGENT_NAME]" caption="AGENT_NAME" attribute="1" defaultMemberUniqueName="[Agent idc].[AGENT_NAME].[All]" allUniqueName="[Agent idc].[AGENT_NAME].[All]" dimensionUniqueName="[Agent idc]" displayFolder="" count="0" memberValueDatatype="130" unbalanced="0"/>
    <cacheHierarchy uniqueName="[tabla_corregida 2].[YR_MO]" caption="YR_MO" attribute="1" defaultMemberUniqueName="[tabla_corregida 2].[YR_MO].[All]" allUniqueName="[tabla_corregida 2].[YR_MO].[All]" dimensionUniqueName="[tabla_corregida 2]" displayFolder="" count="0" memberValueDatatype="20" unbalanced="0"/>
    <cacheHierarchy uniqueName="[tabla_corregida 2].[CALL_DATE]" caption="CALL_DATE" attribute="1" time="1" defaultMemberUniqueName="[tabla_corregida 2].[CALL_DATE].[All]" allUniqueName="[tabla_corregida 2].[CALL_DATE].[All]" dimensionUniqueName="[tabla_corregida 2]" displayFolder="" count="0" memberValueDatatype="7" unbalanced="0"/>
    <cacheHierarchy uniqueName="[tabla_corregida 2].[AGENT_ID]" caption="AGENT_ID" attribute="1" defaultMemberUniqueName="[tabla_corregida 2].[AGENT_ID].[All]" allUniqueName="[tabla_corregida 2].[AGENT_ID].[All]" dimensionUniqueName="[tabla_corregida 2]" displayFolder="" count="0" memberValueDatatype="20" unbalanced="0"/>
    <cacheHierarchy uniqueName="[tabla_corregida 2].[TEAM_LEAD_ID]" caption="TEAM_LEAD_ID" attribute="1" defaultMemberUniqueName="[tabla_corregida 2].[TEAM_LEAD_ID].[All]" allUniqueName="[tabla_corregida 2].[TEAM_LEAD_ID].[All]" dimensionUniqueName="[tabla_corregida 2]" displayFolder="" count="0" memberValueDatatype="20" unbalanced="0"/>
    <cacheHierarchy uniqueName="[tabla_corregida 2].[CALL_CENTER]" caption="CALL_CENTER" attribute="1" defaultMemberUniqueName="[tabla_corregida 2].[CALL_CENTER].[All]" allUniqueName="[tabla_corregida 2].[CALL_CENTER].[All]" dimensionUniqueName="[tabla_corregida 2]" displayFolder="" count="0" memberValueDatatype="130" unbalanced="0"/>
    <cacheHierarchy uniqueName="[tabla_corregida 2].[CALLS]" caption="CALLS" attribute="1" defaultMemberUniqueName="[tabla_corregida 2].[CALLS].[All]" allUniqueName="[tabla_corregida 2].[CALLS].[All]" dimensionUniqueName="[tabla_corregida 2]" displayFolder="" count="0" memberValueDatatype="20" unbalanced="0"/>
    <cacheHierarchy uniqueName="[tabla_corregida 2].[HANDLE_TIME]" caption="HANDLE_TIME" attribute="1" defaultMemberUniqueName="[tabla_corregida 2].[HANDLE_TIME].[All]" allUniqueName="[tabla_corregida 2].[HANDLE_TIME].[All]" dimensionUniqueName="[tabla_corregida 2]" displayFolder="" count="0" memberValueDatatype="5" unbalanced="0"/>
    <cacheHierarchy uniqueName="[tabla_corregida 2].[CALL_REGEN]" caption="CALL_REGEN" attribute="1" defaultMemberUniqueName="[tabla_corregida 2].[CALL_REGEN].[All]" allUniqueName="[tabla_corregida 2].[CALL_REGEN].[All]" dimensionUniqueName="[tabla_corregida 2]" displayFolder="" count="0" memberValueDatatype="5" unbalanced="0"/>
    <cacheHierarchy uniqueName="[tabla_corregida 2].[CALLS_WITH_OFFER]" caption="CALLS_WITH_OFFER" attribute="1" defaultMemberUniqueName="[tabla_corregida 2].[CALLS_WITH_OFFER].[All]" allUniqueName="[tabla_corregida 2].[CALLS_WITH_OFFER].[All]" dimensionUniqueName="[tabla_corregida 2]" displayFolder="" count="0" memberValueDatatype="5" unbalanced="0"/>
    <cacheHierarchy uniqueName="[tabla_corregida 2].[CALLS_WITH_ACCEPT]" caption="CALLS_WITH_ACCEPT" attribute="1" defaultMemberUniqueName="[tabla_corregida 2].[CALLS_WITH_ACCEPT].[All]" allUniqueName="[tabla_corregida 2].[CALLS_WITH_ACCEPT].[All]" dimensionUniqueName="[tabla_corregida 2]" displayFolder="" count="0" memberValueDatatype="5" unbalanced="0"/>
    <cacheHierarchy uniqueName="[tabla_corregida 2].[CALLS_OFFER_APPLIED]" caption="CALLS_OFFER_APPLIED" attribute="1" defaultMemberUniqueName="[tabla_corregida 2].[CALLS_OFFER_APPLIED].[All]" allUniqueName="[tabla_corregida 2].[CALLS_OFFER_APPLIED].[All]" dimensionUniqueName="[tabla_corregida 2]" displayFolder="" count="0" memberValueDatatype="5" unbalanced="0"/>
    <cacheHierarchy uniqueName="[tabla_corregida 2].[TRANSFERS]" caption="TRANSFERS" attribute="1" defaultMemberUniqueName="[tabla_corregida 2].[TRANSFERS].[All]" allUniqueName="[tabla_corregida 2].[TRANSFERS].[All]" dimensionUniqueName="[tabla_corregida 2]" displayFolder="" count="0" memberValueDatatype="5" unbalanced="0"/>
    <cacheHierarchy uniqueName="[tabla_corregida 2].[AHT_MULTI]" caption="AHT_MULTI" attribute="1" defaultMemberUniqueName="[tabla_corregida 2].[AHT_MULTI].[All]" allUniqueName="[tabla_corregida 2].[AHT_MULTI].[All]" dimensionUniqueName="[tabla_corregida 2]" displayFolder="" count="0" memberValueDatatype="5" unbalanced="0"/>
    <cacheHierarchy uniqueName="[tabla_corregida 2].[CALL_REGEN_MULTI]" caption="CALL_REGEN_MULTI" attribute="1" defaultMemberUniqueName="[tabla_corregida 2].[CALL_REGEN_MULTI].[All]" allUniqueName="[tabla_corregida 2].[CALL_REGEN_MULTI].[All]" dimensionUniqueName="[tabla_corregida 2]" displayFolder="" count="0" memberValueDatatype="5" unbalanced="0"/>
    <cacheHierarchy uniqueName="[tabla_corregida 2].[TRANSFERS_MULTI]" caption="TRANSFERS_MULTI" attribute="1" defaultMemberUniqueName="[tabla_corregida 2].[TRANSFERS_MULTI].[All]" allUniqueName="[tabla_corregida 2].[TRANSFERS_MULTI].[All]" dimensionUniqueName="[tabla_corregida 2]" displayFolder="" count="0" memberValueDatatype="5" unbalanced="0"/>
    <cacheHierarchy uniqueName="[tabla_corregida 2].[APPLIED_PER_CALL_MULTI]" caption="APPLIED_PER_CALL_MULTI" attribute="1" defaultMemberUniqueName="[tabla_corregida 2].[APPLIED_PER_CALL_MULTI].[All]" allUniqueName="[tabla_corregida 2].[APPLIED_PER_CALL_MULTI].[All]" dimensionUniqueName="[tabla_corregida 2]" displayFolder="" count="0" memberValueDatatype="5" unbalanced="0"/>
    <cacheHierarchy uniqueName="[tabla_corregida 2].[BREAKAGE_MULTI]" caption="BREAKAGE_MULTI" attribute="1" defaultMemberUniqueName="[tabla_corregida 2].[BREAKAGE_MULTI].[All]" allUniqueName="[tabla_corregida 2].[BREAKAGE_MULTI].[All]" dimensionUniqueName="[tabla_corregida 2]" displayFolder="" count="0" memberValueDatatype="5" unbalanced="0"/>
    <cacheHierarchy uniqueName="[tabla_corregida 2].[MONTH NAME]" caption="MONTH NAME" attribute="1" defaultMemberUniqueName="[tabla_corregida 2].[MONTH NAME].[All]" allUniqueName="[tabla_corregida 2].[MONTH NAME].[All]" dimensionUniqueName="[tabla_corregida 2]" displayFolder="" count="2" memberValueDatatype="130" unbalanced="0">
      <fieldsUsage count="2">
        <fieldUsage x="-1"/>
        <fieldUsage x="0"/>
      </fieldsUsage>
    </cacheHierarchy>
    <cacheHierarchy uniqueName="[Team_Leaders_id].[TEAM_LEAD_ID]" caption="TEAM_LEAD_ID" attribute="1" defaultMemberUniqueName="[Team_Leaders_id].[TEAM_LEAD_ID].[All]" allUniqueName="[Team_Leaders_id].[TEAM_LEAD_ID].[All]" dimensionUniqueName="[Team_Leaders_id]" displayFolder="" count="0" memberValueDatatype="20" unbalanced="0"/>
    <cacheHierarchy uniqueName="[Team_Leaders_id].[TEAM_LEAD_NAME]" caption="TEAM_LEAD_NAME" attribute="1" defaultMemberUniqueName="[Team_Leaders_id].[TEAM_LEAD_NAME].[All]" allUniqueName="[Team_Leaders_id].[TEAM_LEAD_NAME].[All]" dimensionUniqueName="[Team_Leaders_id]" displayFolder="" count="0" memberValueDatatype="130" unbalanced="0"/>
    <cacheHierarchy uniqueName="[Measures].[Total Records]" caption="Total Records" measure="1" displayFolder="" measureGroup="tabla_corregida 2" count="0"/>
    <cacheHierarchy uniqueName="[Measures].[Total calls]" caption="Total calls" measure="1" displayFolder="" measureGroup="tabla_corregida 2" count="0"/>
    <cacheHierarchy uniqueName="[Measures].[Total Avg Handle Time]" caption="Total Avg Handle Time" measure="1" displayFolder="" measureGroup="tabla_corregida 2" count="0"/>
    <cacheHierarchy uniqueName="[Measures].[Avg Hnadle Time]" caption="Avg Hnadle Time" measure="1" displayFolder="" measureGroup="tabla_corregida 2" count="0"/>
    <cacheHierarchy uniqueName="[Measures].[Total Transfer]" caption="Total Transfer" measure="1" displayFolder="" measureGroup="tabla_corregida 2" count="0"/>
    <cacheHierarchy uniqueName="[Measures].[% total transfer]" caption="% total transfer" measure="1" displayFolder="" measureGroup="tabla_corregida 2" count="0"/>
    <cacheHierarchy uniqueName="[Measures].[call with a offer]" caption="call with a offer" measure="1" displayFolder="" measureGroup="tabla_corregida 2" count="0"/>
    <cacheHierarchy uniqueName="[Measures].[% call with offer]" caption="% call with offer" measure="1" displayFolder="" measureGroup="tabla_corregida 2" count="0"/>
    <cacheHierarchy uniqueName="[Measures].[Accepts calls]" caption="Accepts calls" measure="1" displayFolder="" measureGroup="tabla_corregida 2" count="0"/>
    <cacheHierarchy uniqueName="[Measures].[%accept call]" caption="%accept call" measure="1" displayFolder="" measureGroup="tabla_corregida 2" count="0"/>
    <cacheHierarchy uniqueName="[Measures].[Applied call]" caption="Applied call" measure="1" displayFolder="" measureGroup="tabla_corregida 2" count="0"/>
    <cacheHierarchy uniqueName="[Measures].[applied accepted]" caption="applied accepted" measure="1" displayFolder="" measureGroup="tabla_corregida 2" count="0" oneField="1">
      <fieldsUsage count="1">
        <fieldUsage x="2"/>
      </fieldsUsage>
    </cacheHierarchy>
    <cacheHierarchy uniqueName="[Measures].[%Breakage]" caption="%Breakage" measure="1" displayFolder="" measureGroup="tabla_corregida 2" count="0" oneField="1">
      <fieldsUsage count="1">
        <fieldUsage x="1"/>
      </fieldsUsage>
    </cacheHierarchy>
    <cacheHierarchy uniqueName="[Measures].[total call with offer]" caption="total call with offer" measure="1" displayFolder="" measureGroup="tabla_corregida 2" count="0"/>
    <cacheHierarchy uniqueName="[Measures].[% total calls with offer]" caption="% total calls with offer" measure="1" displayFolder="" measureGroup="tabla_corregida 2" count="0"/>
    <cacheHierarchy uniqueName="[Measures].[total call back]" caption="total call back" measure="1" displayFolder="" measureGroup="tabla_corregida 2" count="0"/>
    <cacheHierarchy uniqueName="[Measures].[%Call back within 2 days]" caption="%Call back within 2 days" measure="1" displayFolder="" measureGroup="tabla_corregida 2" count="0"/>
    <cacheHierarchy uniqueName="[Measures].[total agents]" caption="total agents" measure="1" displayFolder="" measureGroup="tabla_corregida 2" count="0"/>
    <cacheHierarchy uniqueName="[Measures].[__XL_Count tabla_corregida 2]" caption="__XL_Count tabla_corregida 2" measure="1" displayFolder="" measureGroup="tabla_corregida 2" count="0" hidden="1"/>
    <cacheHierarchy uniqueName="[Measures].[__XL_Count Agent idc]" caption="__XL_Count Agent idc" measure="1" displayFolder="" measureGroup="Agent idc" count="0" hidden="1"/>
    <cacheHierarchy uniqueName="[Measures].[__XL_Count Team_Leaders_id]" caption="__XL_Count Team_Leaders_id" measure="1" displayFolder="" measureGroup="Team_Leaders_id" count="0" hidden="1"/>
    <cacheHierarchy uniqueName="[Measures].[__XL_Count Agent]" caption="__XL_Count Agent" measure="1" displayFolder="" measureGroup="Agent" count="0" hidden="1"/>
    <cacheHierarchy uniqueName="[Measures].[__No measures defined]" caption="__No measures defined" measure="1" displayFolder="" count="0" hidden="1"/>
  </cacheHierarchies>
  <kpis count="0"/>
  <dimensions count="5">
    <dimension name="Agent" uniqueName="[Agent]" caption="Agent"/>
    <dimension name="Agent idc" uniqueName="[Agent idc]" caption="Agent idc"/>
    <dimension measure="1" name="Measures" uniqueName="[Measures]" caption="Measures"/>
    <dimension name="tabla_corregida 2" uniqueName="[tabla_corregida 2]" caption="tabla_corregida 2"/>
    <dimension name="Team_Leaders_id" uniqueName="[Team_Leaders_id]" caption="Team_Leaders_id"/>
  </dimensions>
  <measureGroups count="4">
    <measureGroup name="Agent" caption="Agent"/>
    <measureGroup name="Agent idc" caption="Agent idc"/>
    <measureGroup name="tabla_corregida 2" caption="tabla_corregida 2"/>
    <measureGroup name="Team_Leaders_id" caption="Team_Leaders_id"/>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dor" refreshedDate="44963.620599189817" createdVersion="3" refreshedVersion="8" minRefreshableVersion="3" recordCount="0" supportSubquery="1" supportAdvancedDrill="1" xr:uid="{B3D0D0DA-3B6B-4E8D-A17D-ADA3B3013316}">
  <cacheSource type="external" connectionId="7">
    <extLst>
      <ext xmlns:x14="http://schemas.microsoft.com/office/spreadsheetml/2009/9/main" uri="{F057638F-6D5F-4e77-A914-E7F072B9BCA8}">
        <x14:sourceConnection name="ThisWorkbookDataModel"/>
      </ext>
    </extLst>
  </cacheSource>
  <cacheFields count="0"/>
  <cacheHierarchies count="47">
    <cacheHierarchy uniqueName="[Agent].[AGENT_ID]" caption="AGENT_ID" attribute="1" defaultMemberUniqueName="[Agent].[AGENT_ID].[All]" allUniqueName="[Agent].[AGENT_ID].[All]" dimensionUniqueName="[Agent]" displayFolder="" count="0" memberValueDatatype="20" unbalanced="0"/>
    <cacheHierarchy uniqueName="[Agent].[AGENT_NAME]" caption="AGENT_NAME" attribute="1" defaultMemberUniqueName="[Agent].[AGENT_NAME].[All]" allUniqueName="[Agent].[AGENT_NAME].[All]" dimensionUniqueName="[Agent]" displayFolder="" count="0" memberValueDatatype="130" unbalanced="0"/>
    <cacheHierarchy uniqueName="[Agent idc].[AGENT_ID]" caption="AGENT_ID" attribute="1" defaultMemberUniqueName="[Agent idc].[AGENT_ID].[All]" allUniqueName="[Agent idc].[AGENT_ID].[All]" dimensionUniqueName="[Agent idc]" displayFolder="" count="0" memberValueDatatype="20" unbalanced="0"/>
    <cacheHierarchy uniqueName="[Agent idc].[AGENT_NAME]" caption="AGENT_NAME" attribute="1" defaultMemberUniqueName="[Agent idc].[AGENT_NAME].[All]" allUniqueName="[Agent idc].[AGENT_NAME].[All]" dimensionUniqueName="[Agent idc]" displayFolder="" count="0" memberValueDatatype="130" unbalanced="0"/>
    <cacheHierarchy uniqueName="[tabla_corregida 2].[YR_MO]" caption="YR_MO" attribute="1" defaultMemberUniqueName="[tabla_corregida 2].[YR_MO].[All]" allUniqueName="[tabla_corregida 2].[YR_MO].[All]" dimensionUniqueName="[tabla_corregida 2]" displayFolder="" count="0" memberValueDatatype="20" unbalanced="0"/>
    <cacheHierarchy uniqueName="[tabla_corregida 2].[CALL_DATE]" caption="CALL_DATE" attribute="1" time="1" defaultMemberUniqueName="[tabla_corregida 2].[CALL_DATE].[All]" allUniqueName="[tabla_corregida 2].[CALL_DATE].[All]" dimensionUniqueName="[tabla_corregida 2]" displayFolder="" count="0" memberValueDatatype="7" unbalanced="0"/>
    <cacheHierarchy uniqueName="[tabla_corregida 2].[AGENT_ID]" caption="AGENT_ID" attribute="1" defaultMemberUniqueName="[tabla_corregida 2].[AGENT_ID].[All]" allUniqueName="[tabla_corregida 2].[AGENT_ID].[All]" dimensionUniqueName="[tabla_corregida 2]" displayFolder="" count="0" memberValueDatatype="20" unbalanced="0"/>
    <cacheHierarchy uniqueName="[tabla_corregida 2].[TEAM_LEAD_ID]" caption="TEAM_LEAD_ID" attribute="1" defaultMemberUniqueName="[tabla_corregida 2].[TEAM_LEAD_ID].[All]" allUniqueName="[tabla_corregida 2].[TEAM_LEAD_ID].[All]" dimensionUniqueName="[tabla_corregida 2]" displayFolder="" count="0" memberValueDatatype="20" unbalanced="0"/>
    <cacheHierarchy uniqueName="[tabla_corregida 2].[CALL_CENTER]" caption="CALL_CENTER" attribute="1" defaultMemberUniqueName="[tabla_corregida 2].[CALL_CENTER].[All]" allUniqueName="[tabla_corregida 2].[CALL_CENTER].[All]" dimensionUniqueName="[tabla_corregida 2]" displayFolder="" count="0" memberValueDatatype="130" unbalanced="0"/>
    <cacheHierarchy uniqueName="[tabla_corregida 2].[CALLS]" caption="CALLS" attribute="1" defaultMemberUniqueName="[tabla_corregida 2].[CALLS].[All]" allUniqueName="[tabla_corregida 2].[CALLS].[All]" dimensionUniqueName="[tabla_corregida 2]" displayFolder="" count="0" memberValueDatatype="20" unbalanced="0"/>
    <cacheHierarchy uniqueName="[tabla_corregida 2].[HANDLE_TIME]" caption="HANDLE_TIME" attribute="1" defaultMemberUniqueName="[tabla_corregida 2].[HANDLE_TIME].[All]" allUniqueName="[tabla_corregida 2].[HANDLE_TIME].[All]" dimensionUniqueName="[tabla_corregida 2]" displayFolder="" count="0" memberValueDatatype="5" unbalanced="0"/>
    <cacheHierarchy uniqueName="[tabla_corregida 2].[CALL_REGEN]" caption="CALL_REGEN" attribute="1" defaultMemberUniqueName="[tabla_corregida 2].[CALL_REGEN].[All]" allUniqueName="[tabla_corregida 2].[CALL_REGEN].[All]" dimensionUniqueName="[tabla_corregida 2]" displayFolder="" count="0" memberValueDatatype="5" unbalanced="0"/>
    <cacheHierarchy uniqueName="[tabla_corregida 2].[CALLS_WITH_OFFER]" caption="CALLS_WITH_OFFER" attribute="1" defaultMemberUniqueName="[tabla_corregida 2].[CALLS_WITH_OFFER].[All]" allUniqueName="[tabla_corregida 2].[CALLS_WITH_OFFER].[All]" dimensionUniqueName="[tabla_corregida 2]" displayFolder="" count="0" memberValueDatatype="5" unbalanced="0"/>
    <cacheHierarchy uniqueName="[tabla_corregida 2].[CALLS_WITH_ACCEPT]" caption="CALLS_WITH_ACCEPT" attribute="1" defaultMemberUniqueName="[tabla_corregida 2].[CALLS_WITH_ACCEPT].[All]" allUniqueName="[tabla_corregida 2].[CALLS_WITH_ACCEPT].[All]" dimensionUniqueName="[tabla_corregida 2]" displayFolder="" count="0" memberValueDatatype="5" unbalanced="0"/>
    <cacheHierarchy uniqueName="[tabla_corregida 2].[CALLS_OFFER_APPLIED]" caption="CALLS_OFFER_APPLIED" attribute="1" defaultMemberUniqueName="[tabla_corregida 2].[CALLS_OFFER_APPLIED].[All]" allUniqueName="[tabla_corregida 2].[CALLS_OFFER_APPLIED].[All]" dimensionUniqueName="[tabla_corregida 2]" displayFolder="" count="0" memberValueDatatype="5" unbalanced="0"/>
    <cacheHierarchy uniqueName="[tabla_corregida 2].[TRANSFERS]" caption="TRANSFERS" attribute="1" defaultMemberUniqueName="[tabla_corregida 2].[TRANSFERS].[All]" allUniqueName="[tabla_corregida 2].[TRANSFERS].[All]" dimensionUniqueName="[tabla_corregida 2]" displayFolder="" count="0" memberValueDatatype="5" unbalanced="0"/>
    <cacheHierarchy uniqueName="[tabla_corregida 2].[AHT_MULTI]" caption="AHT_MULTI" attribute="1" defaultMemberUniqueName="[tabla_corregida 2].[AHT_MULTI].[All]" allUniqueName="[tabla_corregida 2].[AHT_MULTI].[All]" dimensionUniqueName="[tabla_corregida 2]" displayFolder="" count="0" memberValueDatatype="5" unbalanced="0"/>
    <cacheHierarchy uniqueName="[tabla_corregida 2].[CALL_REGEN_MULTI]" caption="CALL_REGEN_MULTI" attribute="1" defaultMemberUniqueName="[tabla_corregida 2].[CALL_REGEN_MULTI].[All]" allUniqueName="[tabla_corregida 2].[CALL_REGEN_MULTI].[All]" dimensionUniqueName="[tabla_corregida 2]" displayFolder="" count="0" memberValueDatatype="5" unbalanced="0"/>
    <cacheHierarchy uniqueName="[tabla_corregida 2].[TRANSFERS_MULTI]" caption="TRANSFERS_MULTI" attribute="1" defaultMemberUniqueName="[tabla_corregida 2].[TRANSFERS_MULTI].[All]" allUniqueName="[tabla_corregida 2].[TRANSFERS_MULTI].[All]" dimensionUniqueName="[tabla_corregida 2]" displayFolder="" count="0" memberValueDatatype="5" unbalanced="0"/>
    <cacheHierarchy uniqueName="[tabla_corregida 2].[APPLIED_PER_CALL_MULTI]" caption="APPLIED_PER_CALL_MULTI" attribute="1" defaultMemberUniqueName="[tabla_corregida 2].[APPLIED_PER_CALL_MULTI].[All]" allUniqueName="[tabla_corregida 2].[APPLIED_PER_CALL_MULTI].[All]" dimensionUniqueName="[tabla_corregida 2]" displayFolder="" count="0" memberValueDatatype="5" unbalanced="0"/>
    <cacheHierarchy uniqueName="[tabla_corregida 2].[BREAKAGE_MULTI]" caption="BREAKAGE_MULTI" attribute="1" defaultMemberUniqueName="[tabla_corregida 2].[BREAKAGE_MULTI].[All]" allUniqueName="[tabla_corregida 2].[BREAKAGE_MULTI].[All]" dimensionUniqueName="[tabla_corregida 2]" displayFolder="" count="0" memberValueDatatype="5" unbalanced="0"/>
    <cacheHierarchy uniqueName="[tabla_corregida 2].[MONTH NAME]" caption="MONTH NAME" attribute="1" defaultMemberUniqueName="[tabla_corregida 2].[MONTH NAME].[All]" allUniqueName="[tabla_corregida 2].[MONTH NAME].[All]" dimensionUniqueName="[tabla_corregida 2]" displayFolder="" count="2" memberValueDatatype="130" unbalanced="0"/>
    <cacheHierarchy uniqueName="[Team_Leaders_id].[TEAM_LEAD_ID]" caption="TEAM_LEAD_ID" attribute="1" defaultMemberUniqueName="[Team_Leaders_id].[TEAM_LEAD_ID].[All]" allUniqueName="[Team_Leaders_id].[TEAM_LEAD_ID].[All]" dimensionUniqueName="[Team_Leaders_id]" displayFolder="" count="0" memberValueDatatype="20" unbalanced="0"/>
    <cacheHierarchy uniqueName="[Team_Leaders_id].[TEAM_LEAD_NAME]" caption="TEAM_LEAD_NAME" attribute="1" defaultMemberUniqueName="[Team_Leaders_id].[TEAM_LEAD_NAME].[All]" allUniqueName="[Team_Leaders_id].[TEAM_LEAD_NAME].[All]" dimensionUniqueName="[Team_Leaders_id]" displayFolder="" count="2" memberValueDatatype="130" unbalanced="0"/>
    <cacheHierarchy uniqueName="[Measures].[Total Records]" caption="Total Records" measure="1" displayFolder="" measureGroup="tabla_corregida 2" count="0"/>
    <cacheHierarchy uniqueName="[Measures].[Total calls]" caption="Total calls" measure="1" displayFolder="" measureGroup="tabla_corregida 2" count="0"/>
    <cacheHierarchy uniqueName="[Measures].[Total Avg Handle Time]" caption="Total Avg Handle Time" measure="1" displayFolder="" measureGroup="tabla_corregida 2" count="0"/>
    <cacheHierarchy uniqueName="[Measures].[Avg Hnadle Time]" caption="Avg Hnadle Time" measure="1" displayFolder="" measureGroup="tabla_corregida 2" count="0"/>
    <cacheHierarchy uniqueName="[Measures].[Total Transfer]" caption="Total Transfer" measure="1" displayFolder="" measureGroup="tabla_corregida 2" count="0"/>
    <cacheHierarchy uniqueName="[Measures].[% total transfer]" caption="% total transfer" measure="1" displayFolder="" measureGroup="tabla_corregida 2" count="0"/>
    <cacheHierarchy uniqueName="[Measures].[call with a offer]" caption="call with a offer" measure="1" displayFolder="" measureGroup="tabla_corregida 2" count="0"/>
    <cacheHierarchy uniqueName="[Measures].[% call with offer]" caption="% call with offer" measure="1" displayFolder="" measureGroup="tabla_corregida 2" count="0"/>
    <cacheHierarchy uniqueName="[Measures].[Accepts calls]" caption="Accepts calls" measure="1" displayFolder="" measureGroup="tabla_corregida 2" count="0"/>
    <cacheHierarchy uniqueName="[Measures].[%accept call]" caption="%accept call" measure="1" displayFolder="" measureGroup="tabla_corregida 2" count="0"/>
    <cacheHierarchy uniqueName="[Measures].[Applied call]" caption="Applied call" measure="1" displayFolder="" measureGroup="tabla_corregida 2" count="0"/>
    <cacheHierarchy uniqueName="[Measures].[applied accepted]" caption="applied accepted" measure="1" displayFolder="" measureGroup="tabla_corregida 2" count="0"/>
    <cacheHierarchy uniqueName="[Measures].[%Breakage]" caption="%Breakage" measure="1" displayFolder="" measureGroup="tabla_corregida 2" count="0"/>
    <cacheHierarchy uniqueName="[Measures].[total call with offer]" caption="total call with offer" measure="1" displayFolder="" measureGroup="tabla_corregida 2" count="0"/>
    <cacheHierarchy uniqueName="[Measures].[% total calls with offer]" caption="% total calls with offer" measure="1" displayFolder="" measureGroup="tabla_corregida 2" count="0"/>
    <cacheHierarchy uniqueName="[Measures].[total call back]" caption="total call back" measure="1" displayFolder="" measureGroup="tabla_corregida 2" count="0"/>
    <cacheHierarchy uniqueName="[Measures].[%Call back within 2 days]" caption="%Call back within 2 days" measure="1" displayFolder="" measureGroup="tabla_corregida 2" count="0"/>
    <cacheHierarchy uniqueName="[Measures].[total agents]" caption="total agents" measure="1" displayFolder="" measureGroup="tabla_corregida 2" count="0"/>
    <cacheHierarchy uniqueName="[Measures].[__XL_Count tabla_corregida 2]" caption="__XL_Count tabla_corregida 2" measure="1" displayFolder="" measureGroup="tabla_corregida 2" count="0" hidden="1"/>
    <cacheHierarchy uniqueName="[Measures].[__XL_Count Agent idc]" caption="__XL_Count Agent idc" measure="1" displayFolder="" measureGroup="Agent idc" count="0" hidden="1"/>
    <cacheHierarchy uniqueName="[Measures].[__XL_Count Team_Leaders_id]" caption="__XL_Count Team_Leaders_id" measure="1" displayFolder="" measureGroup="Team_Leaders_id" count="0" hidden="1"/>
    <cacheHierarchy uniqueName="[Measures].[__XL_Count Agent]" caption="__XL_Count Agent" measure="1" displayFolder="" measureGroup="Agen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78122014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dor" refreshedDate="44963.60758773148" createdVersion="5" refreshedVersion="8" minRefreshableVersion="3" recordCount="0" supportSubquery="1" supportAdvancedDrill="1" xr:uid="{1A9C70B3-784D-4A4D-821B-02047E40C280}">
  <cacheSource type="external" connectionId="7"/>
  <cacheFields count="4">
    <cacheField name="[tabla_corregida 2].[MONTH NAME].[MONTH NAME]" caption="MONTH NAME" numFmtId="0" hierarchy="21" level="1">
      <sharedItems count="1">
        <s v="Month-6"/>
      </sharedItems>
    </cacheField>
    <cacheField name="[Measures].[Total calls]" caption="Total calls" numFmtId="0" hierarchy="25" level="32767"/>
    <cacheField name="[Measures].[Accepts calls]" caption="Accepts calls" numFmtId="0" hierarchy="32" level="32767"/>
    <cacheField name="[Measures].[call with a offer]" caption="call with a offer" numFmtId="0" hierarchy="30" level="32767"/>
  </cacheFields>
  <cacheHierarchies count="47">
    <cacheHierarchy uniqueName="[Agent].[AGENT_ID]" caption="AGENT_ID" attribute="1" defaultMemberUniqueName="[Agent].[AGENT_ID].[All]" allUniqueName="[Agent].[AGENT_ID].[All]" dimensionUniqueName="[Agent]" displayFolder="" count="0" memberValueDatatype="20" unbalanced="0"/>
    <cacheHierarchy uniqueName="[Agent].[AGENT_NAME]" caption="AGENT_NAME" attribute="1" defaultMemberUniqueName="[Agent].[AGENT_NAME].[All]" allUniqueName="[Agent].[AGENT_NAME].[All]" dimensionUniqueName="[Agent]" displayFolder="" count="0" memberValueDatatype="130" unbalanced="0"/>
    <cacheHierarchy uniqueName="[Agent idc].[AGENT_ID]" caption="AGENT_ID" attribute="1" defaultMemberUniqueName="[Agent idc].[AGENT_ID].[All]" allUniqueName="[Agent idc].[AGENT_ID].[All]" dimensionUniqueName="[Agent idc]" displayFolder="" count="0" memberValueDatatype="20" unbalanced="0"/>
    <cacheHierarchy uniqueName="[Agent idc].[AGENT_NAME]" caption="AGENT_NAME" attribute="1" defaultMemberUniqueName="[Agent idc].[AGENT_NAME].[All]" allUniqueName="[Agent idc].[AGENT_NAME].[All]" dimensionUniqueName="[Agent idc]" displayFolder="" count="0" memberValueDatatype="130" unbalanced="0"/>
    <cacheHierarchy uniqueName="[tabla_corregida 2].[YR_MO]" caption="YR_MO" attribute="1" defaultMemberUniqueName="[tabla_corregida 2].[YR_MO].[All]" allUniqueName="[tabla_corregida 2].[YR_MO].[All]" dimensionUniqueName="[tabla_corregida 2]" displayFolder="" count="0" memberValueDatatype="20" unbalanced="0"/>
    <cacheHierarchy uniqueName="[tabla_corregida 2].[CALL_DATE]" caption="CALL_DATE" attribute="1" time="1" defaultMemberUniqueName="[tabla_corregida 2].[CALL_DATE].[All]" allUniqueName="[tabla_corregida 2].[CALL_DATE].[All]" dimensionUniqueName="[tabla_corregida 2]" displayFolder="" count="0" memberValueDatatype="7" unbalanced="0"/>
    <cacheHierarchy uniqueName="[tabla_corregida 2].[AGENT_ID]" caption="AGENT_ID" attribute="1" defaultMemberUniqueName="[tabla_corregida 2].[AGENT_ID].[All]" allUniqueName="[tabla_corregida 2].[AGENT_ID].[All]" dimensionUniqueName="[tabla_corregida 2]" displayFolder="" count="0" memberValueDatatype="20" unbalanced="0"/>
    <cacheHierarchy uniqueName="[tabla_corregida 2].[TEAM_LEAD_ID]" caption="TEAM_LEAD_ID" attribute="1" defaultMemberUniqueName="[tabla_corregida 2].[TEAM_LEAD_ID].[All]" allUniqueName="[tabla_corregida 2].[TEAM_LEAD_ID].[All]" dimensionUniqueName="[tabla_corregida 2]" displayFolder="" count="0" memberValueDatatype="20" unbalanced="0"/>
    <cacheHierarchy uniqueName="[tabla_corregida 2].[CALL_CENTER]" caption="CALL_CENTER" attribute="1" defaultMemberUniqueName="[tabla_corregida 2].[CALL_CENTER].[All]" allUniqueName="[tabla_corregida 2].[CALL_CENTER].[All]" dimensionUniqueName="[tabla_corregida 2]" displayFolder="" count="0" memberValueDatatype="130" unbalanced="0"/>
    <cacheHierarchy uniqueName="[tabla_corregida 2].[CALLS]" caption="CALLS" attribute="1" defaultMemberUniqueName="[tabla_corregida 2].[CALLS].[All]" allUniqueName="[tabla_corregida 2].[CALLS].[All]" dimensionUniqueName="[tabla_corregida 2]" displayFolder="" count="0" memberValueDatatype="20" unbalanced="0"/>
    <cacheHierarchy uniqueName="[tabla_corregida 2].[HANDLE_TIME]" caption="HANDLE_TIME" attribute="1" defaultMemberUniqueName="[tabla_corregida 2].[HANDLE_TIME].[All]" allUniqueName="[tabla_corregida 2].[HANDLE_TIME].[All]" dimensionUniqueName="[tabla_corregida 2]" displayFolder="" count="0" memberValueDatatype="5" unbalanced="0"/>
    <cacheHierarchy uniqueName="[tabla_corregida 2].[CALL_REGEN]" caption="CALL_REGEN" attribute="1" defaultMemberUniqueName="[tabla_corregida 2].[CALL_REGEN].[All]" allUniqueName="[tabla_corregida 2].[CALL_REGEN].[All]" dimensionUniqueName="[tabla_corregida 2]" displayFolder="" count="0" memberValueDatatype="5" unbalanced="0"/>
    <cacheHierarchy uniqueName="[tabla_corregida 2].[CALLS_WITH_OFFER]" caption="CALLS_WITH_OFFER" attribute="1" defaultMemberUniqueName="[tabla_corregida 2].[CALLS_WITH_OFFER].[All]" allUniqueName="[tabla_corregida 2].[CALLS_WITH_OFFER].[All]" dimensionUniqueName="[tabla_corregida 2]" displayFolder="" count="0" memberValueDatatype="5" unbalanced="0"/>
    <cacheHierarchy uniqueName="[tabla_corregida 2].[CALLS_WITH_ACCEPT]" caption="CALLS_WITH_ACCEPT" attribute="1" defaultMemberUniqueName="[tabla_corregida 2].[CALLS_WITH_ACCEPT].[All]" allUniqueName="[tabla_corregida 2].[CALLS_WITH_ACCEPT].[All]" dimensionUniqueName="[tabla_corregida 2]" displayFolder="" count="0" memberValueDatatype="5" unbalanced="0"/>
    <cacheHierarchy uniqueName="[tabla_corregida 2].[CALLS_OFFER_APPLIED]" caption="CALLS_OFFER_APPLIED" attribute="1" defaultMemberUniqueName="[tabla_corregida 2].[CALLS_OFFER_APPLIED].[All]" allUniqueName="[tabla_corregida 2].[CALLS_OFFER_APPLIED].[All]" dimensionUniqueName="[tabla_corregida 2]" displayFolder="" count="0" memberValueDatatype="5" unbalanced="0"/>
    <cacheHierarchy uniqueName="[tabla_corregida 2].[TRANSFERS]" caption="TRANSFERS" attribute="1" defaultMemberUniqueName="[tabla_corregida 2].[TRANSFERS].[All]" allUniqueName="[tabla_corregida 2].[TRANSFERS].[All]" dimensionUniqueName="[tabla_corregida 2]" displayFolder="" count="0" memberValueDatatype="5" unbalanced="0"/>
    <cacheHierarchy uniqueName="[tabla_corregida 2].[AHT_MULTI]" caption="AHT_MULTI" attribute="1" defaultMemberUniqueName="[tabla_corregida 2].[AHT_MULTI].[All]" allUniqueName="[tabla_corregida 2].[AHT_MULTI].[All]" dimensionUniqueName="[tabla_corregida 2]" displayFolder="" count="0" memberValueDatatype="5" unbalanced="0"/>
    <cacheHierarchy uniqueName="[tabla_corregida 2].[CALL_REGEN_MULTI]" caption="CALL_REGEN_MULTI" attribute="1" defaultMemberUniqueName="[tabla_corregida 2].[CALL_REGEN_MULTI].[All]" allUniqueName="[tabla_corregida 2].[CALL_REGEN_MULTI].[All]" dimensionUniqueName="[tabla_corregida 2]" displayFolder="" count="0" memberValueDatatype="5" unbalanced="0"/>
    <cacheHierarchy uniqueName="[tabla_corregida 2].[TRANSFERS_MULTI]" caption="TRANSFERS_MULTI" attribute="1" defaultMemberUniqueName="[tabla_corregida 2].[TRANSFERS_MULTI].[All]" allUniqueName="[tabla_corregida 2].[TRANSFERS_MULTI].[All]" dimensionUniqueName="[tabla_corregida 2]" displayFolder="" count="0" memberValueDatatype="5" unbalanced="0"/>
    <cacheHierarchy uniqueName="[tabla_corregida 2].[APPLIED_PER_CALL_MULTI]" caption="APPLIED_PER_CALL_MULTI" attribute="1" defaultMemberUniqueName="[tabla_corregida 2].[APPLIED_PER_CALL_MULTI].[All]" allUniqueName="[tabla_corregida 2].[APPLIED_PER_CALL_MULTI].[All]" dimensionUniqueName="[tabla_corregida 2]" displayFolder="" count="0" memberValueDatatype="5" unbalanced="0"/>
    <cacheHierarchy uniqueName="[tabla_corregida 2].[BREAKAGE_MULTI]" caption="BREAKAGE_MULTI" attribute="1" defaultMemberUniqueName="[tabla_corregida 2].[BREAKAGE_MULTI].[All]" allUniqueName="[tabla_corregida 2].[BREAKAGE_MULTI].[All]" dimensionUniqueName="[tabla_corregida 2]" displayFolder="" count="0" memberValueDatatype="5" unbalanced="0"/>
    <cacheHierarchy uniqueName="[tabla_corregida 2].[MONTH NAME]" caption="MONTH NAME" attribute="1" defaultMemberUniqueName="[tabla_corregida 2].[MONTH NAME].[All]" allUniqueName="[tabla_corregida 2].[MONTH NAME].[All]" dimensionUniqueName="[tabla_corregida 2]" displayFolder="" count="2" memberValueDatatype="130" unbalanced="0">
      <fieldsUsage count="2">
        <fieldUsage x="-1"/>
        <fieldUsage x="0"/>
      </fieldsUsage>
    </cacheHierarchy>
    <cacheHierarchy uniqueName="[Team_Leaders_id].[TEAM_LEAD_ID]" caption="TEAM_LEAD_ID" attribute="1" defaultMemberUniqueName="[Team_Leaders_id].[TEAM_LEAD_ID].[All]" allUniqueName="[Team_Leaders_id].[TEAM_LEAD_ID].[All]" dimensionUniqueName="[Team_Leaders_id]" displayFolder="" count="0" memberValueDatatype="20" unbalanced="0"/>
    <cacheHierarchy uniqueName="[Team_Leaders_id].[TEAM_LEAD_NAME]" caption="TEAM_LEAD_NAME" attribute="1" defaultMemberUniqueName="[Team_Leaders_id].[TEAM_LEAD_NAME].[All]" allUniqueName="[Team_Leaders_id].[TEAM_LEAD_NAME].[All]" dimensionUniqueName="[Team_Leaders_id]" displayFolder="" count="0" memberValueDatatype="130" unbalanced="0"/>
    <cacheHierarchy uniqueName="[Measures].[Total Records]" caption="Total Records" measure="1" displayFolder="" measureGroup="tabla_corregida 2" count="0"/>
    <cacheHierarchy uniqueName="[Measures].[Total calls]" caption="Total calls" measure="1" displayFolder="" measureGroup="tabla_corregida 2" count="0" oneField="1">
      <fieldsUsage count="1">
        <fieldUsage x="1"/>
      </fieldsUsage>
    </cacheHierarchy>
    <cacheHierarchy uniqueName="[Measures].[Total Avg Handle Time]" caption="Total Avg Handle Time" measure="1" displayFolder="" measureGroup="tabla_corregida 2" count="0"/>
    <cacheHierarchy uniqueName="[Measures].[Avg Hnadle Time]" caption="Avg Hnadle Time" measure="1" displayFolder="" measureGroup="tabla_corregida 2" count="0"/>
    <cacheHierarchy uniqueName="[Measures].[Total Transfer]" caption="Total Transfer" measure="1" displayFolder="" measureGroup="tabla_corregida 2" count="0"/>
    <cacheHierarchy uniqueName="[Measures].[% total transfer]" caption="% total transfer" measure="1" displayFolder="" measureGroup="tabla_corregida 2" count="0"/>
    <cacheHierarchy uniqueName="[Measures].[call with a offer]" caption="call with a offer" measure="1" displayFolder="" measureGroup="tabla_corregida 2" count="0" oneField="1">
      <fieldsUsage count="1">
        <fieldUsage x="3"/>
      </fieldsUsage>
    </cacheHierarchy>
    <cacheHierarchy uniqueName="[Measures].[% call with offer]" caption="% call with offer" measure="1" displayFolder="" measureGroup="tabla_corregida 2" count="0"/>
    <cacheHierarchy uniqueName="[Measures].[Accepts calls]" caption="Accepts calls" measure="1" displayFolder="" measureGroup="tabla_corregida 2" count="0" oneField="1">
      <fieldsUsage count="1">
        <fieldUsage x="2"/>
      </fieldsUsage>
    </cacheHierarchy>
    <cacheHierarchy uniqueName="[Measures].[%accept call]" caption="%accept call" measure="1" displayFolder="" measureGroup="tabla_corregida 2" count="0"/>
    <cacheHierarchy uniqueName="[Measures].[Applied call]" caption="Applied call" measure="1" displayFolder="" measureGroup="tabla_corregida 2" count="0"/>
    <cacheHierarchy uniqueName="[Measures].[applied accepted]" caption="applied accepted" measure="1" displayFolder="" measureGroup="tabla_corregida 2" count="0"/>
    <cacheHierarchy uniqueName="[Measures].[%Breakage]" caption="%Breakage" measure="1" displayFolder="" measureGroup="tabla_corregida 2" count="0"/>
    <cacheHierarchy uniqueName="[Measures].[total call with offer]" caption="total call with offer" measure="1" displayFolder="" measureGroup="tabla_corregida 2" count="0"/>
    <cacheHierarchy uniqueName="[Measures].[% total calls with offer]" caption="% total calls with offer" measure="1" displayFolder="" measureGroup="tabla_corregida 2" count="0"/>
    <cacheHierarchy uniqueName="[Measures].[total call back]" caption="total call back" measure="1" displayFolder="" measureGroup="tabla_corregida 2" count="0"/>
    <cacheHierarchy uniqueName="[Measures].[%Call back within 2 days]" caption="%Call back within 2 days" measure="1" displayFolder="" measureGroup="tabla_corregida 2" count="0"/>
    <cacheHierarchy uniqueName="[Measures].[total agents]" caption="total agents" measure="1" displayFolder="" measureGroup="tabla_corregida 2" count="0"/>
    <cacheHierarchy uniqueName="[Measures].[__XL_Count tabla_corregida 2]" caption="__XL_Count tabla_corregida 2" measure="1" displayFolder="" measureGroup="tabla_corregida 2" count="0" hidden="1"/>
    <cacheHierarchy uniqueName="[Measures].[__XL_Count Agent idc]" caption="__XL_Count Agent idc" measure="1" displayFolder="" measureGroup="Agent idc" count="0" hidden="1"/>
    <cacheHierarchy uniqueName="[Measures].[__XL_Count Team_Leaders_id]" caption="__XL_Count Team_Leaders_id" measure="1" displayFolder="" measureGroup="Team_Leaders_id" count="0" hidden="1"/>
    <cacheHierarchy uniqueName="[Measures].[__XL_Count Agent]" caption="__XL_Count Agent" measure="1" displayFolder="" measureGroup="Agent" count="0" hidden="1"/>
    <cacheHierarchy uniqueName="[Measures].[__No measures defined]" caption="__No measures defined" measure="1" displayFolder="" count="0" hidden="1"/>
  </cacheHierarchies>
  <kpis count="0"/>
  <dimensions count="5">
    <dimension name="Agent" uniqueName="[Agent]" caption="Agent"/>
    <dimension name="Agent idc" uniqueName="[Agent idc]" caption="Agent idc"/>
    <dimension measure="1" name="Measures" uniqueName="[Measures]" caption="Measures"/>
    <dimension name="tabla_corregida 2" uniqueName="[tabla_corregida 2]" caption="tabla_corregida 2"/>
    <dimension name="Team_Leaders_id" uniqueName="[Team_Leaders_id]" caption="Team_Leaders_id"/>
  </dimensions>
  <measureGroups count="4">
    <measureGroup name="Agent" caption="Agent"/>
    <measureGroup name="Agent idc" caption="Agent idc"/>
    <measureGroup name="tabla_corregida 2" caption="tabla_corregida 2"/>
    <measureGroup name="Team_Leaders_id" caption="Team_Leaders_id"/>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dor" refreshedDate="44963.595321527777" createdVersion="5" refreshedVersion="8" minRefreshableVersion="3" recordCount="0" supportSubquery="1" supportAdvancedDrill="1" xr:uid="{78B5EA03-5ECE-4745-8278-339751117D97}">
  <cacheSource type="external" connectionId="7"/>
  <cacheFields count="12">
    <cacheField name="[tabla_corregida 2].[MONTH NAME].[MONTH NAME]" caption="MONTH NAME" numFmtId="0" hierarchy="21" level="1">
      <sharedItems count="2">
        <s v="Month-"/>
        <s v="Month-6"/>
      </sharedItems>
    </cacheField>
    <cacheField name="[Measures].[Total Records]" caption="Total Records" numFmtId="0" hierarchy="24" level="32767"/>
    <cacheField name="[Measures].[Total calls]" caption="Total calls" numFmtId="0" hierarchy="25" level="32767"/>
    <cacheField name="[Measures].[Avg Hnadle Time]" caption="Avg Hnadle Time" numFmtId="0" hierarchy="27" level="32767"/>
    <cacheField name="[Measures].[Total Avg Handle Time]" caption="Total Avg Handle Time" numFmtId="0" hierarchy="26" level="32767"/>
    <cacheField name="[Measures].[% total transfer]" caption="% total transfer" numFmtId="0" hierarchy="29" level="32767"/>
    <cacheField name="[Measures].[% call with offer]" caption="% call with offer" numFmtId="0" hierarchy="31" level="32767"/>
    <cacheField name="[Measures].[%accept call]" caption="%accept call" numFmtId="0" hierarchy="33" level="32767"/>
    <cacheField name="[Measures].[%Breakage]" caption="%Breakage" numFmtId="0" hierarchy="36" level="32767"/>
    <cacheField name="[Measures].[% total calls with offer]" caption="% total calls with offer" numFmtId="0" hierarchy="38" level="32767"/>
    <cacheField name="[Measures].[%Call back within 2 days]" caption="%Call back within 2 days" numFmtId="0" hierarchy="40" level="32767"/>
    <cacheField name="[Measures].[applied accepted]" caption="applied accepted" numFmtId="0" hierarchy="35" level="32767"/>
  </cacheFields>
  <cacheHierarchies count="47">
    <cacheHierarchy uniqueName="[Agent].[AGENT_ID]" caption="AGENT_ID" attribute="1" defaultMemberUniqueName="[Agent].[AGENT_ID].[All]" allUniqueName="[Agent].[AGENT_ID].[All]" dimensionUniqueName="[Agent]" displayFolder="" count="0" memberValueDatatype="20" unbalanced="0"/>
    <cacheHierarchy uniqueName="[Agent].[AGENT_NAME]" caption="AGENT_NAME" attribute="1" defaultMemberUniqueName="[Agent].[AGENT_NAME].[All]" allUniqueName="[Agent].[AGENT_NAME].[All]" dimensionUniqueName="[Agent]" displayFolder="" count="0" memberValueDatatype="130" unbalanced="0"/>
    <cacheHierarchy uniqueName="[Agent idc].[AGENT_ID]" caption="AGENT_ID" attribute="1" defaultMemberUniqueName="[Agent idc].[AGENT_ID].[All]" allUniqueName="[Agent idc].[AGENT_ID].[All]" dimensionUniqueName="[Agent idc]" displayFolder="" count="0" memberValueDatatype="20" unbalanced="0"/>
    <cacheHierarchy uniqueName="[Agent idc].[AGENT_NAME]" caption="AGENT_NAME" attribute="1" defaultMemberUniqueName="[Agent idc].[AGENT_NAME].[All]" allUniqueName="[Agent idc].[AGENT_NAME].[All]" dimensionUniqueName="[Agent idc]" displayFolder="" count="0" memberValueDatatype="130" unbalanced="0"/>
    <cacheHierarchy uniqueName="[tabla_corregida 2].[YR_MO]" caption="YR_MO" attribute="1" defaultMemberUniqueName="[tabla_corregida 2].[YR_MO].[All]" allUniqueName="[tabla_corregida 2].[YR_MO].[All]" dimensionUniqueName="[tabla_corregida 2]" displayFolder="" count="0" memberValueDatatype="20" unbalanced="0"/>
    <cacheHierarchy uniqueName="[tabla_corregida 2].[CALL_DATE]" caption="CALL_DATE" attribute="1" time="1" defaultMemberUniqueName="[tabla_corregida 2].[CALL_DATE].[All]" allUniqueName="[tabla_corregida 2].[CALL_DATE].[All]" dimensionUniqueName="[tabla_corregida 2]" displayFolder="" count="0" memberValueDatatype="7" unbalanced="0"/>
    <cacheHierarchy uniqueName="[tabla_corregida 2].[AGENT_ID]" caption="AGENT_ID" attribute="1" defaultMemberUniqueName="[tabla_corregida 2].[AGENT_ID].[All]" allUniqueName="[tabla_corregida 2].[AGENT_ID].[All]" dimensionUniqueName="[tabla_corregida 2]" displayFolder="" count="0" memberValueDatatype="20" unbalanced="0"/>
    <cacheHierarchy uniqueName="[tabla_corregida 2].[TEAM_LEAD_ID]" caption="TEAM_LEAD_ID" attribute="1" defaultMemberUniqueName="[tabla_corregida 2].[TEAM_LEAD_ID].[All]" allUniqueName="[tabla_corregida 2].[TEAM_LEAD_ID].[All]" dimensionUniqueName="[tabla_corregida 2]" displayFolder="" count="0" memberValueDatatype="20" unbalanced="0"/>
    <cacheHierarchy uniqueName="[tabla_corregida 2].[CALL_CENTER]" caption="CALL_CENTER" attribute="1" defaultMemberUniqueName="[tabla_corregida 2].[CALL_CENTER].[All]" allUniqueName="[tabla_corregida 2].[CALL_CENTER].[All]" dimensionUniqueName="[tabla_corregida 2]" displayFolder="" count="0" memberValueDatatype="130" unbalanced="0"/>
    <cacheHierarchy uniqueName="[tabla_corregida 2].[CALLS]" caption="CALLS" attribute="1" defaultMemberUniqueName="[tabla_corregida 2].[CALLS].[All]" allUniqueName="[tabla_corregida 2].[CALLS].[All]" dimensionUniqueName="[tabla_corregida 2]" displayFolder="" count="0" memberValueDatatype="20" unbalanced="0"/>
    <cacheHierarchy uniqueName="[tabla_corregida 2].[HANDLE_TIME]" caption="HANDLE_TIME" attribute="1" defaultMemberUniqueName="[tabla_corregida 2].[HANDLE_TIME].[All]" allUniqueName="[tabla_corregida 2].[HANDLE_TIME].[All]" dimensionUniqueName="[tabla_corregida 2]" displayFolder="" count="0" memberValueDatatype="5" unbalanced="0"/>
    <cacheHierarchy uniqueName="[tabla_corregida 2].[CALL_REGEN]" caption="CALL_REGEN" attribute="1" defaultMemberUniqueName="[tabla_corregida 2].[CALL_REGEN].[All]" allUniqueName="[tabla_corregida 2].[CALL_REGEN].[All]" dimensionUniqueName="[tabla_corregida 2]" displayFolder="" count="0" memberValueDatatype="5" unbalanced="0"/>
    <cacheHierarchy uniqueName="[tabla_corregida 2].[CALLS_WITH_OFFER]" caption="CALLS_WITH_OFFER" attribute="1" defaultMemberUniqueName="[tabla_corregida 2].[CALLS_WITH_OFFER].[All]" allUniqueName="[tabla_corregida 2].[CALLS_WITH_OFFER].[All]" dimensionUniqueName="[tabla_corregida 2]" displayFolder="" count="0" memberValueDatatype="5" unbalanced="0"/>
    <cacheHierarchy uniqueName="[tabla_corregida 2].[CALLS_WITH_ACCEPT]" caption="CALLS_WITH_ACCEPT" attribute="1" defaultMemberUniqueName="[tabla_corregida 2].[CALLS_WITH_ACCEPT].[All]" allUniqueName="[tabla_corregida 2].[CALLS_WITH_ACCEPT].[All]" dimensionUniqueName="[tabla_corregida 2]" displayFolder="" count="0" memberValueDatatype="5" unbalanced="0"/>
    <cacheHierarchy uniqueName="[tabla_corregida 2].[CALLS_OFFER_APPLIED]" caption="CALLS_OFFER_APPLIED" attribute="1" defaultMemberUniqueName="[tabla_corregida 2].[CALLS_OFFER_APPLIED].[All]" allUniqueName="[tabla_corregida 2].[CALLS_OFFER_APPLIED].[All]" dimensionUniqueName="[tabla_corregida 2]" displayFolder="" count="0" memberValueDatatype="5" unbalanced="0"/>
    <cacheHierarchy uniqueName="[tabla_corregida 2].[TRANSFERS]" caption="TRANSFERS" attribute="1" defaultMemberUniqueName="[tabla_corregida 2].[TRANSFERS].[All]" allUniqueName="[tabla_corregida 2].[TRANSFERS].[All]" dimensionUniqueName="[tabla_corregida 2]" displayFolder="" count="0" memberValueDatatype="5" unbalanced="0"/>
    <cacheHierarchy uniqueName="[tabla_corregida 2].[AHT_MULTI]" caption="AHT_MULTI" attribute="1" defaultMemberUniqueName="[tabla_corregida 2].[AHT_MULTI].[All]" allUniqueName="[tabla_corregida 2].[AHT_MULTI].[All]" dimensionUniqueName="[tabla_corregida 2]" displayFolder="" count="0" memberValueDatatype="5" unbalanced="0"/>
    <cacheHierarchy uniqueName="[tabla_corregida 2].[CALL_REGEN_MULTI]" caption="CALL_REGEN_MULTI" attribute="1" defaultMemberUniqueName="[tabla_corregida 2].[CALL_REGEN_MULTI].[All]" allUniqueName="[tabla_corregida 2].[CALL_REGEN_MULTI].[All]" dimensionUniqueName="[tabla_corregida 2]" displayFolder="" count="0" memberValueDatatype="5" unbalanced="0"/>
    <cacheHierarchy uniqueName="[tabla_corregida 2].[TRANSFERS_MULTI]" caption="TRANSFERS_MULTI" attribute="1" defaultMemberUniqueName="[tabla_corregida 2].[TRANSFERS_MULTI].[All]" allUniqueName="[tabla_corregida 2].[TRANSFERS_MULTI].[All]" dimensionUniqueName="[tabla_corregida 2]" displayFolder="" count="0" memberValueDatatype="5" unbalanced="0"/>
    <cacheHierarchy uniqueName="[tabla_corregida 2].[APPLIED_PER_CALL_MULTI]" caption="APPLIED_PER_CALL_MULTI" attribute="1" defaultMemberUniqueName="[tabla_corregida 2].[APPLIED_PER_CALL_MULTI].[All]" allUniqueName="[tabla_corregida 2].[APPLIED_PER_CALL_MULTI].[All]" dimensionUniqueName="[tabla_corregida 2]" displayFolder="" count="0" memberValueDatatype="5" unbalanced="0"/>
    <cacheHierarchy uniqueName="[tabla_corregida 2].[BREAKAGE_MULTI]" caption="BREAKAGE_MULTI" attribute="1" defaultMemberUniqueName="[tabla_corregida 2].[BREAKAGE_MULTI].[All]" allUniqueName="[tabla_corregida 2].[BREAKAGE_MULTI].[All]" dimensionUniqueName="[tabla_corregida 2]" displayFolder="" count="0" memberValueDatatype="5" unbalanced="0"/>
    <cacheHierarchy uniqueName="[tabla_corregida 2].[MONTH NAME]" caption="MONTH NAME" attribute="1" defaultMemberUniqueName="[tabla_corregida 2].[MONTH NAME].[All]" allUniqueName="[tabla_corregida 2].[MONTH NAME].[All]" dimensionUniqueName="[tabla_corregida 2]" displayFolder="" count="2" memberValueDatatype="130" unbalanced="0">
      <fieldsUsage count="2">
        <fieldUsage x="-1"/>
        <fieldUsage x="0"/>
      </fieldsUsage>
    </cacheHierarchy>
    <cacheHierarchy uniqueName="[Team_Leaders_id].[TEAM_LEAD_ID]" caption="TEAM_LEAD_ID" attribute="1" defaultMemberUniqueName="[Team_Leaders_id].[TEAM_LEAD_ID].[All]" allUniqueName="[Team_Leaders_id].[TEAM_LEAD_ID].[All]" dimensionUniqueName="[Team_Leaders_id]" displayFolder="" count="0" memberValueDatatype="20" unbalanced="0"/>
    <cacheHierarchy uniqueName="[Team_Leaders_id].[TEAM_LEAD_NAME]" caption="TEAM_LEAD_NAME" attribute="1" defaultMemberUniqueName="[Team_Leaders_id].[TEAM_LEAD_NAME].[All]" allUniqueName="[Team_Leaders_id].[TEAM_LEAD_NAME].[All]" dimensionUniqueName="[Team_Leaders_id]" displayFolder="" count="0" memberValueDatatype="130" unbalanced="0"/>
    <cacheHierarchy uniqueName="[Measures].[Total Records]" caption="Total Records" measure="1" displayFolder="" measureGroup="tabla_corregida 2" count="0" oneField="1">
      <fieldsUsage count="1">
        <fieldUsage x="1"/>
      </fieldsUsage>
    </cacheHierarchy>
    <cacheHierarchy uniqueName="[Measures].[Total calls]" caption="Total calls" measure="1" displayFolder="" measureGroup="tabla_corregida 2" count="0" oneField="1">
      <fieldsUsage count="1">
        <fieldUsage x="2"/>
      </fieldsUsage>
    </cacheHierarchy>
    <cacheHierarchy uniqueName="[Measures].[Total Avg Handle Time]" caption="Total Avg Handle Time" measure="1" displayFolder="" measureGroup="tabla_corregida 2" count="0" oneField="1">
      <fieldsUsage count="1">
        <fieldUsage x="4"/>
      </fieldsUsage>
    </cacheHierarchy>
    <cacheHierarchy uniqueName="[Measures].[Avg Hnadle Time]" caption="Avg Hnadle Time" measure="1" displayFolder="" measureGroup="tabla_corregida 2" count="0" oneField="1">
      <fieldsUsage count="1">
        <fieldUsage x="3"/>
      </fieldsUsage>
    </cacheHierarchy>
    <cacheHierarchy uniqueName="[Measures].[Total Transfer]" caption="Total Transfer" measure="1" displayFolder="" measureGroup="tabla_corregida 2" count="0"/>
    <cacheHierarchy uniqueName="[Measures].[% total transfer]" caption="% total transfer" measure="1" displayFolder="" measureGroup="tabla_corregida 2" count="0" oneField="1">
      <fieldsUsage count="1">
        <fieldUsage x="5"/>
      </fieldsUsage>
    </cacheHierarchy>
    <cacheHierarchy uniqueName="[Measures].[call with a offer]" caption="call with a offer" measure="1" displayFolder="" measureGroup="tabla_corregida 2" count="0"/>
    <cacheHierarchy uniqueName="[Measures].[% call with offer]" caption="% call with offer" measure="1" displayFolder="" measureGroup="tabla_corregida 2" count="0" oneField="1">
      <fieldsUsage count="1">
        <fieldUsage x="6"/>
      </fieldsUsage>
    </cacheHierarchy>
    <cacheHierarchy uniqueName="[Measures].[Accepts calls]" caption="Accepts calls" measure="1" displayFolder="" measureGroup="tabla_corregida 2" count="0"/>
    <cacheHierarchy uniqueName="[Measures].[%accept call]" caption="%accept call" measure="1" displayFolder="" measureGroup="tabla_corregida 2" count="0" oneField="1">
      <fieldsUsage count="1">
        <fieldUsage x="7"/>
      </fieldsUsage>
    </cacheHierarchy>
    <cacheHierarchy uniqueName="[Measures].[Applied call]" caption="Applied call" measure="1" displayFolder="" measureGroup="tabla_corregida 2" count="0"/>
    <cacheHierarchy uniqueName="[Measures].[applied accepted]" caption="applied accepted" measure="1" displayFolder="" measureGroup="tabla_corregida 2" count="0" oneField="1">
      <fieldsUsage count="1">
        <fieldUsage x="11"/>
      </fieldsUsage>
    </cacheHierarchy>
    <cacheHierarchy uniqueName="[Measures].[%Breakage]" caption="%Breakage" measure="1" displayFolder="" measureGroup="tabla_corregida 2" count="0" oneField="1">
      <fieldsUsage count="1">
        <fieldUsage x="8"/>
      </fieldsUsage>
    </cacheHierarchy>
    <cacheHierarchy uniqueName="[Measures].[total call with offer]" caption="total call with offer" measure="1" displayFolder="" measureGroup="tabla_corregida 2" count="0"/>
    <cacheHierarchy uniqueName="[Measures].[% total calls with offer]" caption="% total calls with offer" measure="1" displayFolder="" measureGroup="tabla_corregida 2" count="0" oneField="1">
      <fieldsUsage count="1">
        <fieldUsage x="9"/>
      </fieldsUsage>
    </cacheHierarchy>
    <cacheHierarchy uniqueName="[Measures].[total call back]" caption="total call back" measure="1" displayFolder="" measureGroup="tabla_corregida 2" count="0"/>
    <cacheHierarchy uniqueName="[Measures].[%Call back within 2 days]" caption="%Call back within 2 days" measure="1" displayFolder="" measureGroup="tabla_corregida 2" count="0" oneField="1">
      <fieldsUsage count="1">
        <fieldUsage x="10"/>
      </fieldsUsage>
    </cacheHierarchy>
    <cacheHierarchy uniqueName="[Measures].[total agents]" caption="total agents" measure="1" displayFolder="" measureGroup="tabla_corregida 2" count="0"/>
    <cacheHierarchy uniqueName="[Measures].[__XL_Count tabla_corregida 2]" caption="__XL_Count tabla_corregida 2" measure="1" displayFolder="" measureGroup="tabla_corregida 2" count="0" hidden="1"/>
    <cacheHierarchy uniqueName="[Measures].[__XL_Count Agent idc]" caption="__XL_Count Agent idc" measure="1" displayFolder="" measureGroup="Agent idc" count="0" hidden="1"/>
    <cacheHierarchy uniqueName="[Measures].[__XL_Count Team_Leaders_id]" caption="__XL_Count Team_Leaders_id" measure="1" displayFolder="" measureGroup="Team_Leaders_id" count="0" hidden="1"/>
    <cacheHierarchy uniqueName="[Measures].[__XL_Count Agent]" caption="__XL_Count Agent" measure="1" displayFolder="" measureGroup="Agent" count="0" hidden="1"/>
    <cacheHierarchy uniqueName="[Measures].[__No measures defined]" caption="__No measures defined" measure="1" displayFolder="" count="0" hidden="1"/>
  </cacheHierarchies>
  <kpis count="0"/>
  <dimensions count="5">
    <dimension name="Agent" uniqueName="[Agent]" caption="Agent"/>
    <dimension name="Agent idc" uniqueName="[Agent idc]" caption="Agent idc"/>
    <dimension measure="1" name="Measures" uniqueName="[Measures]" caption="Measures"/>
    <dimension name="tabla_corregida 2" uniqueName="[tabla_corregida 2]" caption="tabla_corregida 2"/>
    <dimension name="Team_Leaders_id" uniqueName="[Team_Leaders_id]" caption="Team_Leaders_id"/>
  </dimensions>
  <measureGroups count="4">
    <measureGroup name="Agent" caption="Agent"/>
    <measureGroup name="Agent idc" caption="Agent idc"/>
    <measureGroup name="tabla_corregida 2" caption="tabla_corregida 2"/>
    <measureGroup name="Team_Leaders_id" caption="Team_Leaders_id"/>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dor" refreshedDate="44963.592395601852" createdVersion="5" refreshedVersion="8" minRefreshableVersion="3" recordCount="0" supportSubquery="1" supportAdvancedDrill="1" xr:uid="{6CFEE498-21ED-4592-8055-1C61C6888639}">
  <cacheSource type="external" connectionId="7"/>
  <cacheFields count="9">
    <cacheField name="[Measures].[Total calls]" caption="Total calls" numFmtId="0" hierarchy="25" level="32767"/>
    <cacheField name="[Measures].[Total Avg Handle Time]" caption="Total Avg Handle Time" numFmtId="0" hierarchy="26" level="32767"/>
    <cacheField name="[Measures].[% total transfer]" caption="% total transfer" numFmtId="0" hierarchy="29" level="32767"/>
    <cacheField name="[Measures].[% call with offer]" caption="% call with offer" numFmtId="0" hierarchy="31" level="32767"/>
    <cacheField name="[Measures].[Accepts calls]" caption="Accepts calls" numFmtId="0" hierarchy="32" level="32767"/>
    <cacheField name="[Measures].[Applied call]" caption="Applied call" numFmtId="0" hierarchy="34" level="32767"/>
    <cacheField name="[Measures].[%Breakage]" caption="%Breakage" numFmtId="0" hierarchy="36" level="32767"/>
    <cacheField name="[Measures].[%Call back within 2 days]" caption="%Call back within 2 days" numFmtId="0" hierarchy="40" level="32767"/>
    <cacheField name="[Team_Leaders_id].[TEAM_LEAD_NAME].[TEAM_LEAD_NAME]" caption="TEAM_LEAD_NAME" numFmtId="0" hierarchy="23" level="1">
      <sharedItems containsNonDate="0" containsString="0" containsBlank="1" count="1">
        <m/>
      </sharedItems>
    </cacheField>
  </cacheFields>
  <cacheHierarchies count="47">
    <cacheHierarchy uniqueName="[Agent].[AGENT_ID]" caption="AGENT_ID" attribute="1" defaultMemberUniqueName="[Agent].[AGENT_ID].[All]" allUniqueName="[Agent].[AGENT_ID].[All]" dimensionUniqueName="[Agent]" displayFolder="" count="0" memberValueDatatype="20" unbalanced="0"/>
    <cacheHierarchy uniqueName="[Agent].[AGENT_NAME]" caption="AGENT_NAME" attribute="1" defaultMemberUniqueName="[Agent].[AGENT_NAME].[All]" allUniqueName="[Agent].[AGENT_NAME].[All]" dimensionUniqueName="[Agent]" displayFolder="" count="0" memberValueDatatype="130" unbalanced="0"/>
    <cacheHierarchy uniqueName="[Agent idc].[AGENT_ID]" caption="AGENT_ID" attribute="1" defaultMemberUniqueName="[Agent idc].[AGENT_ID].[All]" allUniqueName="[Agent idc].[AGENT_ID].[All]" dimensionUniqueName="[Agent idc]" displayFolder="" count="0" memberValueDatatype="20" unbalanced="0"/>
    <cacheHierarchy uniqueName="[Agent idc].[AGENT_NAME]" caption="AGENT_NAME" attribute="1" defaultMemberUniqueName="[Agent idc].[AGENT_NAME].[All]" allUniqueName="[Agent idc].[AGENT_NAME].[All]" dimensionUniqueName="[Agent idc]" displayFolder="" count="0" memberValueDatatype="130" unbalanced="0"/>
    <cacheHierarchy uniqueName="[tabla_corregida 2].[YR_MO]" caption="YR_MO" attribute="1" defaultMemberUniqueName="[tabla_corregida 2].[YR_MO].[All]" allUniqueName="[tabla_corregida 2].[YR_MO].[All]" dimensionUniqueName="[tabla_corregida 2]" displayFolder="" count="0" memberValueDatatype="20" unbalanced="0"/>
    <cacheHierarchy uniqueName="[tabla_corregida 2].[CALL_DATE]" caption="CALL_DATE" attribute="1" time="1" defaultMemberUniqueName="[tabla_corregida 2].[CALL_DATE].[All]" allUniqueName="[tabla_corregida 2].[CALL_DATE].[All]" dimensionUniqueName="[tabla_corregida 2]" displayFolder="" count="0" memberValueDatatype="7" unbalanced="0"/>
    <cacheHierarchy uniqueName="[tabla_corregida 2].[AGENT_ID]" caption="AGENT_ID" attribute="1" defaultMemberUniqueName="[tabla_corregida 2].[AGENT_ID].[All]" allUniqueName="[tabla_corregida 2].[AGENT_ID].[All]" dimensionUniqueName="[tabla_corregida 2]" displayFolder="" count="0" memberValueDatatype="20" unbalanced="0"/>
    <cacheHierarchy uniqueName="[tabla_corregida 2].[TEAM_LEAD_ID]" caption="TEAM_LEAD_ID" attribute="1" defaultMemberUniqueName="[tabla_corregida 2].[TEAM_LEAD_ID].[All]" allUniqueName="[tabla_corregida 2].[TEAM_LEAD_ID].[All]" dimensionUniqueName="[tabla_corregida 2]" displayFolder="" count="0" memberValueDatatype="20" unbalanced="0"/>
    <cacheHierarchy uniqueName="[tabla_corregida 2].[CALL_CENTER]" caption="CALL_CENTER" attribute="1" defaultMemberUniqueName="[tabla_corregida 2].[CALL_CENTER].[All]" allUniqueName="[tabla_corregida 2].[CALL_CENTER].[All]" dimensionUniqueName="[tabla_corregida 2]" displayFolder="" count="0" memberValueDatatype="130" unbalanced="0"/>
    <cacheHierarchy uniqueName="[tabla_corregida 2].[CALLS]" caption="CALLS" attribute="1" defaultMemberUniqueName="[tabla_corregida 2].[CALLS].[All]" allUniqueName="[tabla_corregida 2].[CALLS].[All]" dimensionUniqueName="[tabla_corregida 2]" displayFolder="" count="0" memberValueDatatype="20" unbalanced="0"/>
    <cacheHierarchy uniqueName="[tabla_corregida 2].[HANDLE_TIME]" caption="HANDLE_TIME" attribute="1" defaultMemberUniqueName="[tabla_corregida 2].[HANDLE_TIME].[All]" allUniqueName="[tabla_corregida 2].[HANDLE_TIME].[All]" dimensionUniqueName="[tabla_corregida 2]" displayFolder="" count="0" memberValueDatatype="5" unbalanced="0"/>
    <cacheHierarchy uniqueName="[tabla_corregida 2].[CALL_REGEN]" caption="CALL_REGEN" attribute="1" defaultMemberUniqueName="[tabla_corregida 2].[CALL_REGEN].[All]" allUniqueName="[tabla_corregida 2].[CALL_REGEN].[All]" dimensionUniqueName="[tabla_corregida 2]" displayFolder="" count="0" memberValueDatatype="5" unbalanced="0"/>
    <cacheHierarchy uniqueName="[tabla_corregida 2].[CALLS_WITH_OFFER]" caption="CALLS_WITH_OFFER" attribute="1" defaultMemberUniqueName="[tabla_corregida 2].[CALLS_WITH_OFFER].[All]" allUniqueName="[tabla_corregida 2].[CALLS_WITH_OFFER].[All]" dimensionUniqueName="[tabla_corregida 2]" displayFolder="" count="0" memberValueDatatype="5" unbalanced="0"/>
    <cacheHierarchy uniqueName="[tabla_corregida 2].[CALLS_WITH_ACCEPT]" caption="CALLS_WITH_ACCEPT" attribute="1" defaultMemberUniqueName="[tabla_corregida 2].[CALLS_WITH_ACCEPT].[All]" allUniqueName="[tabla_corregida 2].[CALLS_WITH_ACCEPT].[All]" dimensionUniqueName="[tabla_corregida 2]" displayFolder="" count="0" memberValueDatatype="5" unbalanced="0"/>
    <cacheHierarchy uniqueName="[tabla_corregida 2].[CALLS_OFFER_APPLIED]" caption="CALLS_OFFER_APPLIED" attribute="1" defaultMemberUniqueName="[tabla_corregida 2].[CALLS_OFFER_APPLIED].[All]" allUniqueName="[tabla_corregida 2].[CALLS_OFFER_APPLIED].[All]" dimensionUniqueName="[tabla_corregida 2]" displayFolder="" count="0" memberValueDatatype="5" unbalanced="0"/>
    <cacheHierarchy uniqueName="[tabla_corregida 2].[TRANSFERS]" caption="TRANSFERS" attribute="1" defaultMemberUniqueName="[tabla_corregida 2].[TRANSFERS].[All]" allUniqueName="[tabla_corregida 2].[TRANSFERS].[All]" dimensionUniqueName="[tabla_corregida 2]" displayFolder="" count="0" memberValueDatatype="5" unbalanced="0"/>
    <cacheHierarchy uniqueName="[tabla_corregida 2].[AHT_MULTI]" caption="AHT_MULTI" attribute="1" defaultMemberUniqueName="[tabla_corregida 2].[AHT_MULTI].[All]" allUniqueName="[tabla_corregida 2].[AHT_MULTI].[All]" dimensionUniqueName="[tabla_corregida 2]" displayFolder="" count="0" memberValueDatatype="5" unbalanced="0"/>
    <cacheHierarchy uniqueName="[tabla_corregida 2].[CALL_REGEN_MULTI]" caption="CALL_REGEN_MULTI" attribute="1" defaultMemberUniqueName="[tabla_corregida 2].[CALL_REGEN_MULTI].[All]" allUniqueName="[tabla_corregida 2].[CALL_REGEN_MULTI].[All]" dimensionUniqueName="[tabla_corregida 2]" displayFolder="" count="0" memberValueDatatype="5" unbalanced="0"/>
    <cacheHierarchy uniqueName="[tabla_corregida 2].[TRANSFERS_MULTI]" caption="TRANSFERS_MULTI" attribute="1" defaultMemberUniqueName="[tabla_corregida 2].[TRANSFERS_MULTI].[All]" allUniqueName="[tabla_corregida 2].[TRANSFERS_MULTI].[All]" dimensionUniqueName="[tabla_corregida 2]" displayFolder="" count="0" memberValueDatatype="5" unbalanced="0"/>
    <cacheHierarchy uniqueName="[tabla_corregida 2].[APPLIED_PER_CALL_MULTI]" caption="APPLIED_PER_CALL_MULTI" attribute="1" defaultMemberUniqueName="[tabla_corregida 2].[APPLIED_PER_CALL_MULTI].[All]" allUniqueName="[tabla_corregida 2].[APPLIED_PER_CALL_MULTI].[All]" dimensionUniqueName="[tabla_corregida 2]" displayFolder="" count="0" memberValueDatatype="5" unbalanced="0"/>
    <cacheHierarchy uniqueName="[tabla_corregida 2].[BREAKAGE_MULTI]" caption="BREAKAGE_MULTI" attribute="1" defaultMemberUniqueName="[tabla_corregida 2].[BREAKAGE_MULTI].[All]" allUniqueName="[tabla_corregida 2].[BREAKAGE_MULTI].[All]" dimensionUniqueName="[tabla_corregida 2]" displayFolder="" count="0" memberValueDatatype="5" unbalanced="0"/>
    <cacheHierarchy uniqueName="[tabla_corregida 2].[MONTH NAME]" caption="MONTH NAME" attribute="1" defaultMemberUniqueName="[tabla_corregida 2].[MONTH NAME].[All]" allUniqueName="[tabla_corregida 2].[MONTH NAME].[All]" dimensionUniqueName="[tabla_corregida 2]" displayFolder="" count="0" memberValueDatatype="130" unbalanced="0"/>
    <cacheHierarchy uniqueName="[Team_Leaders_id].[TEAM_LEAD_ID]" caption="TEAM_LEAD_ID" attribute="1" defaultMemberUniqueName="[Team_Leaders_id].[TEAM_LEAD_ID].[All]" allUniqueName="[Team_Leaders_id].[TEAM_LEAD_ID].[All]" dimensionUniqueName="[Team_Leaders_id]" displayFolder="" count="0" memberValueDatatype="20" unbalanced="0"/>
    <cacheHierarchy uniqueName="[Team_Leaders_id].[TEAM_LEAD_NAME]" caption="TEAM_LEAD_NAME" attribute="1" defaultMemberUniqueName="[Team_Leaders_id].[TEAM_LEAD_NAME].[All]" allUniqueName="[Team_Leaders_id].[TEAM_LEAD_NAME].[All]" dimensionUniqueName="[Team_Leaders_id]" displayFolder="" count="2" memberValueDatatype="130" unbalanced="0">
      <fieldsUsage count="2">
        <fieldUsage x="-1"/>
        <fieldUsage x="8"/>
      </fieldsUsage>
    </cacheHierarchy>
    <cacheHierarchy uniqueName="[Measures].[Total Records]" caption="Total Records" measure="1" displayFolder="" measureGroup="tabla_corregida 2" count="0"/>
    <cacheHierarchy uniqueName="[Measures].[Total calls]" caption="Total calls" measure="1" displayFolder="" measureGroup="tabla_corregida 2" count="0" oneField="1">
      <fieldsUsage count="1">
        <fieldUsage x="0"/>
      </fieldsUsage>
    </cacheHierarchy>
    <cacheHierarchy uniqueName="[Measures].[Total Avg Handle Time]" caption="Total Avg Handle Time" measure="1" displayFolder="" measureGroup="tabla_corregida 2" count="0" oneField="1">
      <fieldsUsage count="1">
        <fieldUsage x="1"/>
      </fieldsUsage>
    </cacheHierarchy>
    <cacheHierarchy uniqueName="[Measures].[Avg Hnadle Time]" caption="Avg Hnadle Time" measure="1" displayFolder="" measureGroup="tabla_corregida 2" count="0"/>
    <cacheHierarchy uniqueName="[Measures].[Total Transfer]" caption="Total Transfer" measure="1" displayFolder="" measureGroup="tabla_corregida 2" count="0"/>
    <cacheHierarchy uniqueName="[Measures].[% total transfer]" caption="% total transfer" measure="1" displayFolder="" measureGroup="tabla_corregida 2" count="0" oneField="1">
      <fieldsUsage count="1">
        <fieldUsage x="2"/>
      </fieldsUsage>
    </cacheHierarchy>
    <cacheHierarchy uniqueName="[Measures].[call with a offer]" caption="call with a offer" measure="1" displayFolder="" measureGroup="tabla_corregida 2" count="0"/>
    <cacheHierarchy uniqueName="[Measures].[% call with offer]" caption="% call with offer" measure="1" displayFolder="" measureGroup="tabla_corregida 2" count="0" oneField="1">
      <fieldsUsage count="1">
        <fieldUsage x="3"/>
      </fieldsUsage>
    </cacheHierarchy>
    <cacheHierarchy uniqueName="[Measures].[Accepts calls]" caption="Accepts calls" measure="1" displayFolder="" measureGroup="tabla_corregida 2" count="0" oneField="1">
      <fieldsUsage count="1">
        <fieldUsage x="4"/>
      </fieldsUsage>
    </cacheHierarchy>
    <cacheHierarchy uniqueName="[Measures].[%accept call]" caption="%accept call" measure="1" displayFolder="" measureGroup="tabla_corregida 2" count="0"/>
    <cacheHierarchy uniqueName="[Measures].[Applied call]" caption="Applied call" measure="1" displayFolder="" measureGroup="tabla_corregida 2" count="0" oneField="1">
      <fieldsUsage count="1">
        <fieldUsage x="5"/>
      </fieldsUsage>
    </cacheHierarchy>
    <cacheHierarchy uniqueName="[Measures].[applied accepted]" caption="applied accepted" measure="1" displayFolder="" measureGroup="tabla_corregida 2" count="0"/>
    <cacheHierarchy uniqueName="[Measures].[%Breakage]" caption="%Breakage" measure="1" displayFolder="" measureGroup="tabla_corregida 2" count="0" oneField="1">
      <fieldsUsage count="1">
        <fieldUsage x="6"/>
      </fieldsUsage>
    </cacheHierarchy>
    <cacheHierarchy uniqueName="[Measures].[total call with offer]" caption="total call with offer" measure="1" displayFolder="" measureGroup="tabla_corregida 2" count="0"/>
    <cacheHierarchy uniqueName="[Measures].[% total calls with offer]" caption="% total calls with offer" measure="1" displayFolder="" measureGroup="tabla_corregida 2" count="0"/>
    <cacheHierarchy uniqueName="[Measures].[total call back]" caption="total call back" measure="1" displayFolder="" measureGroup="tabla_corregida 2" count="0"/>
    <cacheHierarchy uniqueName="[Measures].[%Call back within 2 days]" caption="%Call back within 2 days" measure="1" displayFolder="" measureGroup="tabla_corregida 2" count="0" oneField="1">
      <fieldsUsage count="1">
        <fieldUsage x="7"/>
      </fieldsUsage>
    </cacheHierarchy>
    <cacheHierarchy uniqueName="[Measures].[total agents]" caption="total agents" measure="1" displayFolder="" measureGroup="tabla_corregida 2" count="0"/>
    <cacheHierarchy uniqueName="[Measures].[__XL_Count tabla_corregida 2]" caption="__XL_Count tabla_corregida 2" measure="1" displayFolder="" measureGroup="tabla_corregida 2" count="0" hidden="1"/>
    <cacheHierarchy uniqueName="[Measures].[__XL_Count Agent idc]" caption="__XL_Count Agent idc" measure="1" displayFolder="" measureGroup="Agent idc" count="0" hidden="1"/>
    <cacheHierarchy uniqueName="[Measures].[__XL_Count Team_Leaders_id]" caption="__XL_Count Team_Leaders_id" measure="1" displayFolder="" measureGroup="Team_Leaders_id" count="0" hidden="1"/>
    <cacheHierarchy uniqueName="[Measures].[__XL_Count Agent]" caption="__XL_Count Agent" measure="1" displayFolder="" measureGroup="Agent" count="0" hidden="1"/>
    <cacheHierarchy uniqueName="[Measures].[__No measures defined]" caption="__No measures defined" measure="1" displayFolder="" count="0" hidden="1"/>
  </cacheHierarchies>
  <kpis count="0"/>
  <dimensions count="5">
    <dimension name="Agent" uniqueName="[Agent]" caption="Agent"/>
    <dimension name="Agent idc" uniqueName="[Agent idc]" caption="Agent idc"/>
    <dimension measure="1" name="Measures" uniqueName="[Measures]" caption="Measures"/>
    <dimension name="tabla_corregida 2" uniqueName="[tabla_corregida 2]" caption="tabla_corregida 2"/>
    <dimension name="Team_Leaders_id" uniqueName="[Team_Leaders_id]" caption="Team_Leaders_id"/>
  </dimensions>
  <measureGroups count="4">
    <measureGroup name="Agent" caption="Agent"/>
    <measureGroup name="Agent idc" caption="Agent idc"/>
    <measureGroup name="tabla_corregida 2" caption="tabla_corregida 2"/>
    <measureGroup name="Team_Leaders_id" caption="Team_Leaders_id"/>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dor" refreshedDate="44963.592394212959" createdVersion="5" refreshedVersion="8" minRefreshableVersion="3" recordCount="0" supportSubquery="1" supportAdvancedDrill="1" xr:uid="{CA340FB3-B8C8-4F71-A63E-5C53A51B7E30}">
  <cacheSource type="external" connectionId="7"/>
  <cacheFields count="9">
    <cacheField name="[Agent idc].[AGENT_NAME].[AGENT_NAME]" caption="AGENT_NAME" numFmtId="0" hierarchy="3" level="1">
      <sharedItems containsBlank="1" count="38">
        <s v="Aaron &quot;Gray&quot; Lukenbach"/>
        <s v="Alexander Vasquez"/>
        <s v="Almadean Aiono"/>
        <s v="Alysha Roach"/>
        <s v="Amarilis Lobos"/>
        <s v="Anaelini Fine"/>
        <s v="Andrew Prigga"/>
        <s v="Ashton Marshall (Jake)"/>
        <s v="Beatriz Beltran"/>
        <s v="Breanna Miller"/>
        <s v="Candyce Christensen"/>
        <s v="Corina Hernandez"/>
        <s v="Emmanuel Garcia-Gonzalez"/>
        <s v="Erin Mackay"/>
        <s v="Frances Imhoff"/>
        <s v="Jaime Gonzalez Torres"/>
        <s v="Jasmin (Jazzy) Coreas"/>
        <s v="Jennifer Christensen"/>
        <s v="Joanna Katsos"/>
        <s v="Johannah Bonilla"/>
        <s v="Joyce Stewart"/>
        <s v="Kaylen &quot;Kay&quot; Vashaw"/>
        <s v="Kaylie Winward (Alex)"/>
        <s v="Kirsten Johnson"/>
        <s v="Korie (Cameron) Nielsen"/>
        <s v="Kristy Pham"/>
        <s v="Mike Clifford"/>
        <s v="Musie Vahe"/>
        <s v="Neimai Uesi"/>
        <s v="Nicholas Groves"/>
        <s v="Paola (Nicole) Rodriguez Ortega"/>
        <s v="Rachael (Ruby) Steer"/>
        <s v="Rebekah Varela"/>
        <s v="Samantha Guardado"/>
        <s v="Sara Davis"/>
        <s v="Thomas Heart"/>
        <s v="Tiffany Smith"/>
        <m/>
      </sharedItems>
    </cacheField>
    <cacheField name="[Measures].[Total calls]" caption="Total calls" numFmtId="0" hierarchy="25" level="32767"/>
    <cacheField name="[Measures].[Total Avg Handle Time]" caption="Total Avg Handle Time" numFmtId="0" hierarchy="26" level="32767"/>
    <cacheField name="[Measures].[% total transfer]" caption="% total transfer" numFmtId="0" hierarchy="29" level="32767"/>
    <cacheField name="[Measures].[% call with offer]" caption="% call with offer" numFmtId="0" hierarchy="31" level="32767"/>
    <cacheField name="[Measures].[Accepts calls]" caption="Accepts calls" numFmtId="0" hierarchy="32" level="32767"/>
    <cacheField name="[Measures].[Applied call]" caption="Applied call" numFmtId="0" hierarchy="34" level="32767"/>
    <cacheField name="[Measures].[%Breakage]" caption="%Breakage" numFmtId="0" hierarchy="36" level="32767"/>
    <cacheField name="[Measures].[%Call back within 2 days]" caption="%Call back within 2 days" numFmtId="0" hierarchy="40" level="32767"/>
  </cacheFields>
  <cacheHierarchies count="47">
    <cacheHierarchy uniqueName="[Agent].[AGENT_ID]" caption="AGENT_ID" attribute="1" defaultMemberUniqueName="[Agent].[AGENT_ID].[All]" allUniqueName="[Agent].[AGENT_ID].[All]" dimensionUniqueName="[Agent]" displayFolder="" count="0" memberValueDatatype="20" unbalanced="0"/>
    <cacheHierarchy uniqueName="[Agent].[AGENT_NAME]" caption="AGENT_NAME" attribute="1" defaultMemberUniqueName="[Agent].[AGENT_NAME].[All]" allUniqueName="[Agent].[AGENT_NAME].[All]" dimensionUniqueName="[Agent]" displayFolder="" count="0" memberValueDatatype="130" unbalanced="0"/>
    <cacheHierarchy uniqueName="[Agent idc].[AGENT_ID]" caption="AGENT_ID" attribute="1" defaultMemberUniqueName="[Agent idc].[AGENT_ID].[All]" allUniqueName="[Agent idc].[AGENT_ID].[All]" dimensionUniqueName="[Agent idc]" displayFolder="" count="0" memberValueDatatype="20" unbalanced="0"/>
    <cacheHierarchy uniqueName="[Agent idc].[AGENT_NAME]" caption="AGENT_NAME" attribute="1" defaultMemberUniqueName="[Agent idc].[AGENT_NAME].[All]" allUniqueName="[Agent idc].[AGENT_NAME].[All]" dimensionUniqueName="[Agent idc]" displayFolder="" count="2" memberValueDatatype="130" unbalanced="0">
      <fieldsUsage count="2">
        <fieldUsage x="-1"/>
        <fieldUsage x="0"/>
      </fieldsUsage>
    </cacheHierarchy>
    <cacheHierarchy uniqueName="[tabla_corregida 2].[YR_MO]" caption="YR_MO" attribute="1" defaultMemberUniqueName="[tabla_corregida 2].[YR_MO].[All]" allUniqueName="[tabla_corregida 2].[YR_MO].[All]" dimensionUniqueName="[tabla_corregida 2]" displayFolder="" count="0" memberValueDatatype="20" unbalanced="0"/>
    <cacheHierarchy uniqueName="[tabla_corregida 2].[CALL_DATE]" caption="CALL_DATE" attribute="1" time="1" defaultMemberUniqueName="[tabla_corregida 2].[CALL_DATE].[All]" allUniqueName="[tabla_corregida 2].[CALL_DATE].[All]" dimensionUniqueName="[tabla_corregida 2]" displayFolder="" count="0" memberValueDatatype="7" unbalanced="0"/>
    <cacheHierarchy uniqueName="[tabla_corregida 2].[AGENT_ID]" caption="AGENT_ID" attribute="1" defaultMemberUniqueName="[tabla_corregida 2].[AGENT_ID].[All]" allUniqueName="[tabla_corregida 2].[AGENT_ID].[All]" dimensionUniqueName="[tabla_corregida 2]" displayFolder="" count="0" memberValueDatatype="20" unbalanced="0"/>
    <cacheHierarchy uniqueName="[tabla_corregida 2].[TEAM_LEAD_ID]" caption="TEAM_LEAD_ID" attribute="1" defaultMemberUniqueName="[tabla_corregida 2].[TEAM_LEAD_ID].[All]" allUniqueName="[tabla_corregida 2].[TEAM_LEAD_ID].[All]" dimensionUniqueName="[tabla_corregida 2]" displayFolder="" count="0" memberValueDatatype="20" unbalanced="0"/>
    <cacheHierarchy uniqueName="[tabla_corregida 2].[CALL_CENTER]" caption="CALL_CENTER" attribute="1" defaultMemberUniqueName="[tabla_corregida 2].[CALL_CENTER].[All]" allUniqueName="[tabla_corregida 2].[CALL_CENTER].[All]" dimensionUniqueName="[tabla_corregida 2]" displayFolder="" count="0" memberValueDatatype="130" unbalanced="0"/>
    <cacheHierarchy uniqueName="[tabla_corregida 2].[CALLS]" caption="CALLS" attribute="1" defaultMemberUniqueName="[tabla_corregida 2].[CALLS].[All]" allUniqueName="[tabla_corregida 2].[CALLS].[All]" dimensionUniqueName="[tabla_corregida 2]" displayFolder="" count="0" memberValueDatatype="20" unbalanced="0"/>
    <cacheHierarchy uniqueName="[tabla_corregida 2].[HANDLE_TIME]" caption="HANDLE_TIME" attribute="1" defaultMemberUniqueName="[tabla_corregida 2].[HANDLE_TIME].[All]" allUniqueName="[tabla_corregida 2].[HANDLE_TIME].[All]" dimensionUniqueName="[tabla_corregida 2]" displayFolder="" count="0" memberValueDatatype="5" unbalanced="0"/>
    <cacheHierarchy uniqueName="[tabla_corregida 2].[CALL_REGEN]" caption="CALL_REGEN" attribute="1" defaultMemberUniqueName="[tabla_corregida 2].[CALL_REGEN].[All]" allUniqueName="[tabla_corregida 2].[CALL_REGEN].[All]" dimensionUniqueName="[tabla_corregida 2]" displayFolder="" count="0" memberValueDatatype="5" unbalanced="0"/>
    <cacheHierarchy uniqueName="[tabla_corregida 2].[CALLS_WITH_OFFER]" caption="CALLS_WITH_OFFER" attribute="1" defaultMemberUniqueName="[tabla_corregida 2].[CALLS_WITH_OFFER].[All]" allUniqueName="[tabla_corregida 2].[CALLS_WITH_OFFER].[All]" dimensionUniqueName="[tabla_corregida 2]" displayFolder="" count="0" memberValueDatatype="5" unbalanced="0"/>
    <cacheHierarchy uniqueName="[tabla_corregida 2].[CALLS_WITH_ACCEPT]" caption="CALLS_WITH_ACCEPT" attribute="1" defaultMemberUniqueName="[tabla_corregida 2].[CALLS_WITH_ACCEPT].[All]" allUniqueName="[tabla_corregida 2].[CALLS_WITH_ACCEPT].[All]" dimensionUniqueName="[tabla_corregida 2]" displayFolder="" count="0" memberValueDatatype="5" unbalanced="0"/>
    <cacheHierarchy uniqueName="[tabla_corregida 2].[CALLS_OFFER_APPLIED]" caption="CALLS_OFFER_APPLIED" attribute="1" defaultMemberUniqueName="[tabla_corregida 2].[CALLS_OFFER_APPLIED].[All]" allUniqueName="[tabla_corregida 2].[CALLS_OFFER_APPLIED].[All]" dimensionUniqueName="[tabla_corregida 2]" displayFolder="" count="0" memberValueDatatype="5" unbalanced="0"/>
    <cacheHierarchy uniqueName="[tabla_corregida 2].[TRANSFERS]" caption="TRANSFERS" attribute="1" defaultMemberUniqueName="[tabla_corregida 2].[TRANSFERS].[All]" allUniqueName="[tabla_corregida 2].[TRANSFERS].[All]" dimensionUniqueName="[tabla_corregida 2]" displayFolder="" count="0" memberValueDatatype="5" unbalanced="0"/>
    <cacheHierarchy uniqueName="[tabla_corregida 2].[AHT_MULTI]" caption="AHT_MULTI" attribute="1" defaultMemberUniqueName="[tabla_corregida 2].[AHT_MULTI].[All]" allUniqueName="[tabla_corregida 2].[AHT_MULTI].[All]" dimensionUniqueName="[tabla_corregida 2]" displayFolder="" count="0" memberValueDatatype="5" unbalanced="0"/>
    <cacheHierarchy uniqueName="[tabla_corregida 2].[CALL_REGEN_MULTI]" caption="CALL_REGEN_MULTI" attribute="1" defaultMemberUniqueName="[tabla_corregida 2].[CALL_REGEN_MULTI].[All]" allUniqueName="[tabla_corregida 2].[CALL_REGEN_MULTI].[All]" dimensionUniqueName="[tabla_corregida 2]" displayFolder="" count="0" memberValueDatatype="5" unbalanced="0"/>
    <cacheHierarchy uniqueName="[tabla_corregida 2].[TRANSFERS_MULTI]" caption="TRANSFERS_MULTI" attribute="1" defaultMemberUniqueName="[tabla_corregida 2].[TRANSFERS_MULTI].[All]" allUniqueName="[tabla_corregida 2].[TRANSFERS_MULTI].[All]" dimensionUniqueName="[tabla_corregida 2]" displayFolder="" count="0" memberValueDatatype="5" unbalanced="0"/>
    <cacheHierarchy uniqueName="[tabla_corregida 2].[APPLIED_PER_CALL_MULTI]" caption="APPLIED_PER_CALL_MULTI" attribute="1" defaultMemberUniqueName="[tabla_corregida 2].[APPLIED_PER_CALL_MULTI].[All]" allUniqueName="[tabla_corregida 2].[APPLIED_PER_CALL_MULTI].[All]" dimensionUniqueName="[tabla_corregida 2]" displayFolder="" count="0" memberValueDatatype="5" unbalanced="0"/>
    <cacheHierarchy uniqueName="[tabla_corregida 2].[BREAKAGE_MULTI]" caption="BREAKAGE_MULTI" attribute="1" defaultMemberUniqueName="[tabla_corregida 2].[BREAKAGE_MULTI].[All]" allUniqueName="[tabla_corregida 2].[BREAKAGE_MULTI].[All]" dimensionUniqueName="[tabla_corregida 2]" displayFolder="" count="0" memberValueDatatype="5" unbalanced="0"/>
    <cacheHierarchy uniqueName="[tabla_corregida 2].[MONTH NAME]" caption="MONTH NAME" attribute="1" defaultMemberUniqueName="[tabla_corregida 2].[MONTH NAME].[All]" allUniqueName="[tabla_corregida 2].[MONTH NAME].[All]" dimensionUniqueName="[tabla_corregida 2]" displayFolder="" count="0" memberValueDatatype="130" unbalanced="0"/>
    <cacheHierarchy uniqueName="[Team_Leaders_id].[TEAM_LEAD_ID]" caption="TEAM_LEAD_ID" attribute="1" defaultMemberUniqueName="[Team_Leaders_id].[TEAM_LEAD_ID].[All]" allUniqueName="[Team_Leaders_id].[TEAM_LEAD_ID].[All]" dimensionUniqueName="[Team_Leaders_id]" displayFolder="" count="0" memberValueDatatype="20" unbalanced="0"/>
    <cacheHierarchy uniqueName="[Team_Leaders_id].[TEAM_LEAD_NAME]" caption="TEAM_LEAD_NAME" attribute="1" defaultMemberUniqueName="[Team_Leaders_id].[TEAM_LEAD_NAME].[All]" allUniqueName="[Team_Leaders_id].[TEAM_LEAD_NAME].[All]" dimensionUniqueName="[Team_Leaders_id]" displayFolder="" count="0" memberValueDatatype="130" unbalanced="0"/>
    <cacheHierarchy uniqueName="[Measures].[Total Records]" caption="Total Records" measure="1" displayFolder="" measureGroup="tabla_corregida 2" count="0"/>
    <cacheHierarchy uniqueName="[Measures].[Total calls]" caption="Total calls" measure="1" displayFolder="" measureGroup="tabla_corregida 2" count="0" oneField="1">
      <fieldsUsage count="1">
        <fieldUsage x="1"/>
      </fieldsUsage>
    </cacheHierarchy>
    <cacheHierarchy uniqueName="[Measures].[Total Avg Handle Time]" caption="Total Avg Handle Time" measure="1" displayFolder="" measureGroup="tabla_corregida 2" count="0" oneField="1">
      <fieldsUsage count="1">
        <fieldUsage x="2"/>
      </fieldsUsage>
    </cacheHierarchy>
    <cacheHierarchy uniqueName="[Measures].[Avg Hnadle Time]" caption="Avg Hnadle Time" measure="1" displayFolder="" measureGroup="tabla_corregida 2" count="0"/>
    <cacheHierarchy uniqueName="[Measures].[Total Transfer]" caption="Total Transfer" measure="1" displayFolder="" measureGroup="tabla_corregida 2" count="0"/>
    <cacheHierarchy uniqueName="[Measures].[% total transfer]" caption="% total transfer" measure="1" displayFolder="" measureGroup="tabla_corregida 2" count="0" oneField="1">
      <fieldsUsage count="1">
        <fieldUsage x="3"/>
      </fieldsUsage>
    </cacheHierarchy>
    <cacheHierarchy uniqueName="[Measures].[call with a offer]" caption="call with a offer" measure="1" displayFolder="" measureGroup="tabla_corregida 2" count="0"/>
    <cacheHierarchy uniqueName="[Measures].[% call with offer]" caption="% call with offer" measure="1" displayFolder="" measureGroup="tabla_corregida 2" count="0" oneField="1">
      <fieldsUsage count="1">
        <fieldUsage x="4"/>
      </fieldsUsage>
    </cacheHierarchy>
    <cacheHierarchy uniqueName="[Measures].[Accepts calls]" caption="Accepts calls" measure="1" displayFolder="" measureGroup="tabla_corregida 2" count="0" oneField="1">
      <fieldsUsage count="1">
        <fieldUsage x="5"/>
      </fieldsUsage>
    </cacheHierarchy>
    <cacheHierarchy uniqueName="[Measures].[%accept call]" caption="%accept call" measure="1" displayFolder="" measureGroup="tabla_corregida 2" count="0"/>
    <cacheHierarchy uniqueName="[Measures].[Applied call]" caption="Applied call" measure="1" displayFolder="" measureGroup="tabla_corregida 2" count="0" oneField="1">
      <fieldsUsage count="1">
        <fieldUsage x="6"/>
      </fieldsUsage>
    </cacheHierarchy>
    <cacheHierarchy uniqueName="[Measures].[applied accepted]" caption="applied accepted" measure="1" displayFolder="" measureGroup="tabla_corregida 2" count="0"/>
    <cacheHierarchy uniqueName="[Measures].[%Breakage]" caption="%Breakage" measure="1" displayFolder="" measureGroup="tabla_corregida 2" count="0" oneField="1">
      <fieldsUsage count="1">
        <fieldUsage x="7"/>
      </fieldsUsage>
    </cacheHierarchy>
    <cacheHierarchy uniqueName="[Measures].[total call with offer]" caption="total call with offer" measure="1" displayFolder="" measureGroup="tabla_corregida 2" count="0"/>
    <cacheHierarchy uniqueName="[Measures].[% total calls with offer]" caption="% total calls with offer" measure="1" displayFolder="" measureGroup="tabla_corregida 2" count="0"/>
    <cacheHierarchy uniqueName="[Measures].[total call back]" caption="total call back" measure="1" displayFolder="" measureGroup="tabla_corregida 2" count="0"/>
    <cacheHierarchy uniqueName="[Measures].[%Call back within 2 days]" caption="%Call back within 2 days" measure="1" displayFolder="" measureGroup="tabla_corregida 2" count="0" oneField="1">
      <fieldsUsage count="1">
        <fieldUsage x="8"/>
      </fieldsUsage>
    </cacheHierarchy>
    <cacheHierarchy uniqueName="[Measures].[total agents]" caption="total agents" measure="1" displayFolder="" measureGroup="tabla_corregida 2" count="0"/>
    <cacheHierarchy uniqueName="[Measures].[__XL_Count tabla_corregida 2]" caption="__XL_Count tabla_corregida 2" measure="1" displayFolder="" measureGroup="tabla_corregida 2" count="0" hidden="1"/>
    <cacheHierarchy uniqueName="[Measures].[__XL_Count Agent idc]" caption="__XL_Count Agent idc" measure="1" displayFolder="" measureGroup="Agent idc" count="0" hidden="1"/>
    <cacheHierarchy uniqueName="[Measures].[__XL_Count Team_Leaders_id]" caption="__XL_Count Team_Leaders_id" measure="1" displayFolder="" measureGroup="Team_Leaders_id" count="0" hidden="1"/>
    <cacheHierarchy uniqueName="[Measures].[__XL_Count Agent]" caption="__XL_Count Agent" measure="1" displayFolder="" measureGroup="Agent" count="0" hidden="1"/>
    <cacheHierarchy uniqueName="[Measures].[__No measures defined]" caption="__No measures defined" measure="1" displayFolder="" count="0" hidden="1"/>
  </cacheHierarchies>
  <kpis count="0"/>
  <dimensions count="5">
    <dimension name="Agent" uniqueName="[Agent]" caption="Agent"/>
    <dimension name="Agent idc" uniqueName="[Agent idc]" caption="Agent idc"/>
    <dimension measure="1" name="Measures" uniqueName="[Measures]" caption="Measures"/>
    <dimension name="tabla_corregida 2" uniqueName="[tabla_corregida 2]" caption="tabla_corregida 2"/>
    <dimension name="Team_Leaders_id" uniqueName="[Team_Leaders_id]" caption="Team_Leaders_id"/>
  </dimensions>
  <measureGroups count="4">
    <measureGroup name="Agent" caption="Agent"/>
    <measureGroup name="Agent idc" caption="Agent idc"/>
    <measureGroup name="tabla_corregida 2" caption="tabla_corregida 2"/>
    <measureGroup name="Team_Leaders_id" caption="Team_Leaders_id"/>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dor" refreshedDate="44963.592392939812" createdVersion="5" refreshedVersion="8" minRefreshableVersion="3" recordCount="0" supportSubquery="1" supportAdvancedDrill="1" xr:uid="{156F98D4-80C1-4756-9BB3-F5868C471BCC}">
  <cacheSource type="external" connectionId="7"/>
  <cacheFields count="18">
    <cacheField name="[Measures].[Total Records]" caption="Total Records" numFmtId="0" hierarchy="24" level="32767"/>
    <cacheField name="[Measures].[Total calls]" caption="Total calls" numFmtId="0" hierarchy="25" level="32767"/>
    <cacheField name="[Measures].[Total Avg Handle Time]" caption="Total Avg Handle Time" numFmtId="0" hierarchy="26" level="32767"/>
    <cacheField name="[Measures].[Avg Hnadle Time]" caption="Avg Hnadle Time" numFmtId="0" hierarchy="27" level="32767"/>
    <cacheField name="[Measures].[Total Transfer]" caption="Total Transfer" numFmtId="0" hierarchy="28" level="32767"/>
    <cacheField name="[Measures].[% total transfer]" caption="% total transfer" numFmtId="0" hierarchy="29" level="32767"/>
    <cacheField name="[Measures].[call with a offer]" caption="call with a offer" numFmtId="0" hierarchy="30" level="32767"/>
    <cacheField name="[Measures].[% call with offer]" caption="% call with offer" numFmtId="0" hierarchy="31" level="32767"/>
    <cacheField name="[Measures].[Accepts calls]" caption="Accepts calls" numFmtId="0" hierarchy="32" level="32767"/>
    <cacheField name="[Measures].[%accept call]" caption="%accept call" numFmtId="0" hierarchy="33" level="32767"/>
    <cacheField name="[Measures].[Applied call]" caption="Applied call" numFmtId="0" hierarchy="34" level="32767"/>
    <cacheField name="[Measures].[applied accepted]" caption="applied accepted" numFmtId="0" hierarchy="35" level="32767"/>
    <cacheField name="[Measures].[%Breakage]" caption="%Breakage" numFmtId="0" hierarchy="36" level="32767"/>
    <cacheField name="[Measures].[total call with offer]" caption="total call with offer" numFmtId="0" hierarchy="37" level="32767"/>
    <cacheField name="[Measures].[% total calls with offer]" caption="% total calls with offer" numFmtId="0" hierarchy="38" level="32767"/>
    <cacheField name="[Measures].[total call back]" caption="total call back" numFmtId="0" hierarchy="39" level="32767"/>
    <cacheField name="[Measures].[%Call back within 2 days]" caption="%Call back within 2 days" numFmtId="0" hierarchy="40" level="32767"/>
    <cacheField name="[Measures].[total agents]" caption="total agents" numFmtId="0" hierarchy="41" level="32767"/>
  </cacheFields>
  <cacheHierarchies count="47">
    <cacheHierarchy uniqueName="[Agent].[AGENT_ID]" caption="AGENT_ID" attribute="1" defaultMemberUniqueName="[Agent].[AGENT_ID].[All]" allUniqueName="[Agent].[AGENT_ID].[All]" dimensionUniqueName="[Agent]" displayFolder="" count="0" memberValueDatatype="20" unbalanced="0"/>
    <cacheHierarchy uniqueName="[Agent].[AGENT_NAME]" caption="AGENT_NAME" attribute="1" defaultMemberUniqueName="[Agent].[AGENT_NAME].[All]" allUniqueName="[Agent].[AGENT_NAME].[All]" dimensionUniqueName="[Agent]" displayFolder="" count="0" memberValueDatatype="130" unbalanced="0"/>
    <cacheHierarchy uniqueName="[Agent idc].[AGENT_ID]" caption="AGENT_ID" attribute="1" defaultMemberUniqueName="[Agent idc].[AGENT_ID].[All]" allUniqueName="[Agent idc].[AGENT_ID].[All]" dimensionUniqueName="[Agent idc]" displayFolder="" count="0" memberValueDatatype="20" unbalanced="0"/>
    <cacheHierarchy uniqueName="[Agent idc].[AGENT_NAME]" caption="AGENT_NAME" attribute="1" defaultMemberUniqueName="[Agent idc].[AGENT_NAME].[All]" allUniqueName="[Agent idc].[AGENT_NAME].[All]" dimensionUniqueName="[Agent idc]" displayFolder="" count="0" memberValueDatatype="130" unbalanced="0"/>
    <cacheHierarchy uniqueName="[tabla_corregida 2].[YR_MO]" caption="YR_MO" attribute="1" defaultMemberUniqueName="[tabla_corregida 2].[YR_MO].[All]" allUniqueName="[tabla_corregida 2].[YR_MO].[All]" dimensionUniqueName="[tabla_corregida 2]" displayFolder="" count="0" memberValueDatatype="20" unbalanced="0"/>
    <cacheHierarchy uniqueName="[tabla_corregida 2].[CALL_DATE]" caption="CALL_DATE" attribute="1" time="1" defaultMemberUniqueName="[tabla_corregida 2].[CALL_DATE].[All]" allUniqueName="[tabla_corregida 2].[CALL_DATE].[All]" dimensionUniqueName="[tabla_corregida 2]" displayFolder="" count="0" memberValueDatatype="7" unbalanced="0"/>
    <cacheHierarchy uniqueName="[tabla_corregida 2].[AGENT_ID]" caption="AGENT_ID" attribute="1" defaultMemberUniqueName="[tabla_corregida 2].[AGENT_ID].[All]" allUniqueName="[tabla_corregida 2].[AGENT_ID].[All]" dimensionUniqueName="[tabla_corregida 2]" displayFolder="" count="0" memberValueDatatype="20" unbalanced="0"/>
    <cacheHierarchy uniqueName="[tabla_corregida 2].[TEAM_LEAD_ID]" caption="TEAM_LEAD_ID" attribute="1" defaultMemberUniqueName="[tabla_corregida 2].[TEAM_LEAD_ID].[All]" allUniqueName="[tabla_corregida 2].[TEAM_LEAD_ID].[All]" dimensionUniqueName="[tabla_corregida 2]" displayFolder="" count="0" memberValueDatatype="20" unbalanced="0"/>
    <cacheHierarchy uniqueName="[tabla_corregida 2].[CALL_CENTER]" caption="CALL_CENTER" attribute="1" defaultMemberUniqueName="[tabla_corregida 2].[CALL_CENTER].[All]" allUniqueName="[tabla_corregida 2].[CALL_CENTER].[All]" dimensionUniqueName="[tabla_corregida 2]" displayFolder="" count="0" memberValueDatatype="130" unbalanced="0"/>
    <cacheHierarchy uniqueName="[tabla_corregida 2].[CALLS]" caption="CALLS" attribute="1" defaultMemberUniqueName="[tabla_corregida 2].[CALLS].[All]" allUniqueName="[tabla_corregida 2].[CALLS].[All]" dimensionUniqueName="[tabla_corregida 2]" displayFolder="" count="0" memberValueDatatype="20" unbalanced="0"/>
    <cacheHierarchy uniqueName="[tabla_corregida 2].[HANDLE_TIME]" caption="HANDLE_TIME" attribute="1" defaultMemberUniqueName="[tabla_corregida 2].[HANDLE_TIME].[All]" allUniqueName="[tabla_corregida 2].[HANDLE_TIME].[All]" dimensionUniqueName="[tabla_corregida 2]" displayFolder="" count="0" memberValueDatatype="5" unbalanced="0"/>
    <cacheHierarchy uniqueName="[tabla_corregida 2].[CALL_REGEN]" caption="CALL_REGEN" attribute="1" defaultMemberUniqueName="[tabla_corregida 2].[CALL_REGEN].[All]" allUniqueName="[tabla_corregida 2].[CALL_REGEN].[All]" dimensionUniqueName="[tabla_corregida 2]" displayFolder="" count="0" memberValueDatatype="5" unbalanced="0"/>
    <cacheHierarchy uniqueName="[tabla_corregida 2].[CALLS_WITH_OFFER]" caption="CALLS_WITH_OFFER" attribute="1" defaultMemberUniqueName="[tabla_corregida 2].[CALLS_WITH_OFFER].[All]" allUniqueName="[tabla_corregida 2].[CALLS_WITH_OFFER].[All]" dimensionUniqueName="[tabla_corregida 2]" displayFolder="" count="0" memberValueDatatype="5" unbalanced="0"/>
    <cacheHierarchy uniqueName="[tabla_corregida 2].[CALLS_WITH_ACCEPT]" caption="CALLS_WITH_ACCEPT" attribute="1" defaultMemberUniqueName="[tabla_corregida 2].[CALLS_WITH_ACCEPT].[All]" allUniqueName="[tabla_corregida 2].[CALLS_WITH_ACCEPT].[All]" dimensionUniqueName="[tabla_corregida 2]" displayFolder="" count="0" memberValueDatatype="5" unbalanced="0"/>
    <cacheHierarchy uniqueName="[tabla_corregida 2].[CALLS_OFFER_APPLIED]" caption="CALLS_OFFER_APPLIED" attribute="1" defaultMemberUniqueName="[tabla_corregida 2].[CALLS_OFFER_APPLIED].[All]" allUniqueName="[tabla_corregida 2].[CALLS_OFFER_APPLIED].[All]" dimensionUniqueName="[tabla_corregida 2]" displayFolder="" count="0" memberValueDatatype="5" unbalanced="0"/>
    <cacheHierarchy uniqueName="[tabla_corregida 2].[TRANSFERS]" caption="TRANSFERS" attribute="1" defaultMemberUniqueName="[tabla_corregida 2].[TRANSFERS].[All]" allUniqueName="[tabla_corregida 2].[TRANSFERS].[All]" dimensionUniqueName="[tabla_corregida 2]" displayFolder="" count="0" memberValueDatatype="5" unbalanced="0"/>
    <cacheHierarchy uniqueName="[tabla_corregida 2].[AHT_MULTI]" caption="AHT_MULTI" attribute="1" defaultMemberUniqueName="[tabla_corregida 2].[AHT_MULTI].[All]" allUniqueName="[tabla_corregida 2].[AHT_MULTI].[All]" dimensionUniqueName="[tabla_corregida 2]" displayFolder="" count="0" memberValueDatatype="5" unbalanced="0"/>
    <cacheHierarchy uniqueName="[tabla_corregida 2].[CALL_REGEN_MULTI]" caption="CALL_REGEN_MULTI" attribute="1" defaultMemberUniqueName="[tabla_corregida 2].[CALL_REGEN_MULTI].[All]" allUniqueName="[tabla_corregida 2].[CALL_REGEN_MULTI].[All]" dimensionUniqueName="[tabla_corregida 2]" displayFolder="" count="0" memberValueDatatype="5" unbalanced="0"/>
    <cacheHierarchy uniqueName="[tabla_corregida 2].[TRANSFERS_MULTI]" caption="TRANSFERS_MULTI" attribute="1" defaultMemberUniqueName="[tabla_corregida 2].[TRANSFERS_MULTI].[All]" allUniqueName="[tabla_corregida 2].[TRANSFERS_MULTI].[All]" dimensionUniqueName="[tabla_corregida 2]" displayFolder="" count="0" memberValueDatatype="5" unbalanced="0"/>
    <cacheHierarchy uniqueName="[tabla_corregida 2].[APPLIED_PER_CALL_MULTI]" caption="APPLIED_PER_CALL_MULTI" attribute="1" defaultMemberUniqueName="[tabla_corregida 2].[APPLIED_PER_CALL_MULTI].[All]" allUniqueName="[tabla_corregida 2].[APPLIED_PER_CALL_MULTI].[All]" dimensionUniqueName="[tabla_corregida 2]" displayFolder="" count="0" memberValueDatatype="5" unbalanced="0"/>
    <cacheHierarchy uniqueName="[tabla_corregida 2].[BREAKAGE_MULTI]" caption="BREAKAGE_MULTI" attribute="1" defaultMemberUniqueName="[tabla_corregida 2].[BREAKAGE_MULTI].[All]" allUniqueName="[tabla_corregida 2].[BREAKAGE_MULTI].[All]" dimensionUniqueName="[tabla_corregida 2]" displayFolder="" count="0" memberValueDatatype="5" unbalanced="0"/>
    <cacheHierarchy uniqueName="[tabla_corregida 2].[MONTH NAME]" caption="MONTH NAME" attribute="1" defaultMemberUniqueName="[tabla_corregida 2].[MONTH NAME].[All]" allUniqueName="[tabla_corregida 2].[MONTH NAME].[All]" dimensionUniqueName="[tabla_corregida 2]" displayFolder="" count="0" memberValueDatatype="130" unbalanced="0"/>
    <cacheHierarchy uniqueName="[Team_Leaders_id].[TEAM_LEAD_ID]" caption="TEAM_LEAD_ID" attribute="1" defaultMemberUniqueName="[Team_Leaders_id].[TEAM_LEAD_ID].[All]" allUniqueName="[Team_Leaders_id].[TEAM_LEAD_ID].[All]" dimensionUniqueName="[Team_Leaders_id]" displayFolder="" count="0" memberValueDatatype="20" unbalanced="0"/>
    <cacheHierarchy uniqueName="[Team_Leaders_id].[TEAM_LEAD_NAME]" caption="TEAM_LEAD_NAME" attribute="1" defaultMemberUniqueName="[Team_Leaders_id].[TEAM_LEAD_NAME].[All]" allUniqueName="[Team_Leaders_id].[TEAM_LEAD_NAME].[All]" dimensionUniqueName="[Team_Leaders_id]" displayFolder="" count="0" memberValueDatatype="130" unbalanced="0"/>
    <cacheHierarchy uniqueName="[Measures].[Total Records]" caption="Total Records" measure="1" displayFolder="" measureGroup="tabla_corregida 2" count="0" oneField="1">
      <fieldsUsage count="1">
        <fieldUsage x="0"/>
      </fieldsUsage>
    </cacheHierarchy>
    <cacheHierarchy uniqueName="[Measures].[Total calls]" caption="Total calls" measure="1" displayFolder="" measureGroup="tabla_corregida 2" count="0" oneField="1">
      <fieldsUsage count="1">
        <fieldUsage x="1"/>
      </fieldsUsage>
    </cacheHierarchy>
    <cacheHierarchy uniqueName="[Measures].[Total Avg Handle Time]" caption="Total Avg Handle Time" measure="1" displayFolder="" measureGroup="tabla_corregida 2" count="0" oneField="1">
      <fieldsUsage count="1">
        <fieldUsage x="2"/>
      </fieldsUsage>
    </cacheHierarchy>
    <cacheHierarchy uniqueName="[Measures].[Avg Hnadle Time]" caption="Avg Hnadle Time" measure="1" displayFolder="" measureGroup="tabla_corregida 2" count="0" oneField="1">
      <fieldsUsage count="1">
        <fieldUsage x="3"/>
      </fieldsUsage>
    </cacheHierarchy>
    <cacheHierarchy uniqueName="[Measures].[Total Transfer]" caption="Total Transfer" measure="1" displayFolder="" measureGroup="tabla_corregida 2" count="0" oneField="1">
      <fieldsUsage count="1">
        <fieldUsage x="4"/>
      </fieldsUsage>
    </cacheHierarchy>
    <cacheHierarchy uniqueName="[Measures].[% total transfer]" caption="% total transfer" measure="1" displayFolder="" measureGroup="tabla_corregida 2" count="0" oneField="1">
      <fieldsUsage count="1">
        <fieldUsage x="5"/>
      </fieldsUsage>
    </cacheHierarchy>
    <cacheHierarchy uniqueName="[Measures].[call with a offer]" caption="call with a offer" measure="1" displayFolder="" measureGroup="tabla_corregida 2" count="0" oneField="1">
      <fieldsUsage count="1">
        <fieldUsage x="6"/>
      </fieldsUsage>
    </cacheHierarchy>
    <cacheHierarchy uniqueName="[Measures].[% call with offer]" caption="% call with offer" measure="1" displayFolder="" measureGroup="tabla_corregida 2" count="0" oneField="1">
      <fieldsUsage count="1">
        <fieldUsage x="7"/>
      </fieldsUsage>
    </cacheHierarchy>
    <cacheHierarchy uniqueName="[Measures].[Accepts calls]" caption="Accepts calls" measure="1" displayFolder="" measureGroup="tabla_corregida 2" count="0" oneField="1">
      <fieldsUsage count="1">
        <fieldUsage x="8"/>
      </fieldsUsage>
    </cacheHierarchy>
    <cacheHierarchy uniqueName="[Measures].[%accept call]" caption="%accept call" measure="1" displayFolder="" measureGroup="tabla_corregida 2" count="0" oneField="1">
      <fieldsUsage count="1">
        <fieldUsage x="9"/>
      </fieldsUsage>
    </cacheHierarchy>
    <cacheHierarchy uniqueName="[Measures].[Applied call]" caption="Applied call" measure="1" displayFolder="" measureGroup="tabla_corregida 2" count="0" oneField="1">
      <fieldsUsage count="1">
        <fieldUsage x="10"/>
      </fieldsUsage>
    </cacheHierarchy>
    <cacheHierarchy uniqueName="[Measures].[applied accepted]" caption="applied accepted" measure="1" displayFolder="" measureGroup="tabla_corregida 2" count="0" oneField="1">
      <fieldsUsage count="1">
        <fieldUsage x="11"/>
      </fieldsUsage>
    </cacheHierarchy>
    <cacheHierarchy uniqueName="[Measures].[%Breakage]" caption="%Breakage" measure="1" displayFolder="" measureGroup="tabla_corregida 2" count="0" oneField="1">
      <fieldsUsage count="1">
        <fieldUsage x="12"/>
      </fieldsUsage>
    </cacheHierarchy>
    <cacheHierarchy uniqueName="[Measures].[total call with offer]" caption="total call with offer" measure="1" displayFolder="" measureGroup="tabla_corregida 2" count="0" oneField="1">
      <fieldsUsage count="1">
        <fieldUsage x="13"/>
      </fieldsUsage>
    </cacheHierarchy>
    <cacheHierarchy uniqueName="[Measures].[% total calls with offer]" caption="% total calls with offer" measure="1" displayFolder="" measureGroup="tabla_corregida 2" count="0" oneField="1">
      <fieldsUsage count="1">
        <fieldUsage x="14"/>
      </fieldsUsage>
    </cacheHierarchy>
    <cacheHierarchy uniqueName="[Measures].[total call back]" caption="total call back" measure="1" displayFolder="" measureGroup="tabla_corregida 2" count="0" oneField="1">
      <fieldsUsage count="1">
        <fieldUsage x="15"/>
      </fieldsUsage>
    </cacheHierarchy>
    <cacheHierarchy uniqueName="[Measures].[%Call back within 2 days]" caption="%Call back within 2 days" measure="1" displayFolder="" measureGroup="tabla_corregida 2" count="0" oneField="1">
      <fieldsUsage count="1">
        <fieldUsage x="16"/>
      </fieldsUsage>
    </cacheHierarchy>
    <cacheHierarchy uniqueName="[Measures].[total agents]" caption="total agents" measure="1" displayFolder="" measureGroup="tabla_corregida 2" count="0" oneField="1">
      <fieldsUsage count="1">
        <fieldUsage x="17"/>
      </fieldsUsage>
    </cacheHierarchy>
    <cacheHierarchy uniqueName="[Measures].[__XL_Count tabla_corregida 2]" caption="__XL_Count tabla_corregida 2" measure="1" displayFolder="" measureGroup="tabla_corregida 2" count="0" hidden="1"/>
    <cacheHierarchy uniqueName="[Measures].[__XL_Count Agent idc]" caption="__XL_Count Agent idc" measure="1" displayFolder="" measureGroup="Agent idc" count="0" hidden="1"/>
    <cacheHierarchy uniqueName="[Measures].[__XL_Count Team_Leaders_id]" caption="__XL_Count Team_Leaders_id" measure="1" displayFolder="" measureGroup="Team_Leaders_id" count="0" hidden="1"/>
    <cacheHierarchy uniqueName="[Measures].[__XL_Count Agent]" caption="__XL_Count Agent" measure="1" displayFolder="" measureGroup="Agent" count="0" hidden="1"/>
    <cacheHierarchy uniqueName="[Measures].[__No measures defined]" caption="__No measures defined" measure="1" displayFolder="" count="0" hidden="1"/>
  </cacheHierarchies>
  <kpis count="0"/>
  <dimensions count="5">
    <dimension name="Agent" uniqueName="[Agent]" caption="Agent"/>
    <dimension name="Agent idc" uniqueName="[Agent idc]" caption="Agent idc"/>
    <dimension measure="1" name="Measures" uniqueName="[Measures]" caption="Measures"/>
    <dimension name="tabla_corregida 2" uniqueName="[tabla_corregida 2]" caption="tabla_corregida 2"/>
    <dimension name="Team_Leaders_id" uniqueName="[Team_Leaders_id]" caption="Team_Leaders_id"/>
  </dimensions>
  <measureGroups count="4">
    <measureGroup name="Agent" caption="Agent"/>
    <measureGroup name="Agent idc" caption="Agent idc"/>
    <measureGroup name="tabla_corregida 2" caption="tabla_corregida 2"/>
    <measureGroup name="Team_Leaders_id" caption="Team_Leaders_id"/>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dor" refreshedDate="44963.621373263886" createdVersion="5" refreshedVersion="8" minRefreshableVersion="3" recordCount="0" supportSubquery="1" supportAdvancedDrill="1" xr:uid="{CEE20D8A-716F-4DE7-8101-B236065C4275}">
  <cacheSource type="external" connectionId="7"/>
  <cacheFields count="3">
    <cacheField name="[Agent idc].[AGENT_NAME].[AGENT_NAME]" caption="AGENT_NAME" numFmtId="0" hierarchy="3" level="1">
      <sharedItems containsBlank="1" count="3">
        <s v="Breanna Miller"/>
        <s v="Neimai Uesi"/>
        <m/>
      </sharedItems>
    </cacheField>
    <cacheField name="[Measures].[call with a offer]" caption="call with a offer" numFmtId="0" hierarchy="30" level="32767"/>
    <cacheField name="[tabla_corregida 2].[MONTH NAME].[MONTH NAME]" caption="MONTH NAME" numFmtId="0" hierarchy="21" level="1">
      <sharedItems containsSemiMixedTypes="0" containsNonDate="0" containsString="0"/>
    </cacheField>
  </cacheFields>
  <cacheHierarchies count="47">
    <cacheHierarchy uniqueName="[Agent].[AGENT_ID]" caption="AGENT_ID" attribute="1" defaultMemberUniqueName="[Agent].[AGENT_ID].[All]" allUniqueName="[Agent].[AGENT_ID].[All]" dimensionUniqueName="[Agent]" displayFolder="" count="0" memberValueDatatype="20" unbalanced="0"/>
    <cacheHierarchy uniqueName="[Agent].[AGENT_NAME]" caption="AGENT_NAME" attribute="1" defaultMemberUniqueName="[Agent].[AGENT_NAME].[All]" allUniqueName="[Agent].[AGENT_NAME].[All]" dimensionUniqueName="[Agent]" displayFolder="" count="2" memberValueDatatype="130" unbalanced="0"/>
    <cacheHierarchy uniqueName="[Agent idc].[AGENT_ID]" caption="AGENT_ID" attribute="1" defaultMemberUniqueName="[Agent idc].[AGENT_ID].[All]" allUniqueName="[Agent idc].[AGENT_ID].[All]" dimensionUniqueName="[Agent idc]" displayFolder="" count="0" memberValueDatatype="20" unbalanced="0"/>
    <cacheHierarchy uniqueName="[Agent idc].[AGENT_NAME]" caption="AGENT_NAME" attribute="1" defaultMemberUniqueName="[Agent idc].[AGENT_NAME].[All]" allUniqueName="[Agent idc].[AGENT_NAME].[All]" dimensionUniqueName="[Agent idc]" displayFolder="" count="2" memberValueDatatype="130" unbalanced="0">
      <fieldsUsage count="2">
        <fieldUsage x="-1"/>
        <fieldUsage x="0"/>
      </fieldsUsage>
    </cacheHierarchy>
    <cacheHierarchy uniqueName="[tabla_corregida 2].[YR_MO]" caption="YR_MO" attribute="1" defaultMemberUniqueName="[tabla_corregida 2].[YR_MO].[All]" allUniqueName="[tabla_corregida 2].[YR_MO].[All]" dimensionUniqueName="[tabla_corregida 2]" displayFolder="" count="0" memberValueDatatype="20" unbalanced="0"/>
    <cacheHierarchy uniqueName="[tabla_corregida 2].[CALL_DATE]" caption="CALL_DATE" attribute="1" time="1" defaultMemberUniqueName="[tabla_corregida 2].[CALL_DATE].[All]" allUniqueName="[tabla_corregida 2].[CALL_DATE].[All]" dimensionUniqueName="[tabla_corregida 2]" displayFolder="" count="0" memberValueDatatype="7" unbalanced="0"/>
    <cacheHierarchy uniqueName="[tabla_corregida 2].[AGENT_ID]" caption="AGENT_ID" attribute="1" defaultMemberUniqueName="[tabla_corregida 2].[AGENT_ID].[All]" allUniqueName="[tabla_corregida 2].[AGENT_ID].[All]" dimensionUniqueName="[tabla_corregida 2]" displayFolder="" count="0" memberValueDatatype="20" unbalanced="0"/>
    <cacheHierarchy uniqueName="[tabla_corregida 2].[TEAM_LEAD_ID]" caption="TEAM_LEAD_ID" attribute="1" defaultMemberUniqueName="[tabla_corregida 2].[TEAM_LEAD_ID].[All]" allUniqueName="[tabla_corregida 2].[TEAM_LEAD_ID].[All]" dimensionUniqueName="[tabla_corregida 2]" displayFolder="" count="0" memberValueDatatype="20" unbalanced="0"/>
    <cacheHierarchy uniqueName="[tabla_corregida 2].[CALL_CENTER]" caption="CALL_CENTER" attribute="1" defaultMemberUniqueName="[tabla_corregida 2].[CALL_CENTER].[All]" allUniqueName="[tabla_corregida 2].[CALL_CENTER].[All]" dimensionUniqueName="[tabla_corregida 2]" displayFolder="" count="0" memberValueDatatype="130" unbalanced="0"/>
    <cacheHierarchy uniqueName="[tabla_corregida 2].[CALLS]" caption="CALLS" attribute="1" defaultMemberUniqueName="[tabla_corregida 2].[CALLS].[All]" allUniqueName="[tabla_corregida 2].[CALLS].[All]" dimensionUniqueName="[tabla_corregida 2]" displayFolder="" count="0" memberValueDatatype="20" unbalanced="0"/>
    <cacheHierarchy uniqueName="[tabla_corregida 2].[HANDLE_TIME]" caption="HANDLE_TIME" attribute="1" defaultMemberUniqueName="[tabla_corregida 2].[HANDLE_TIME].[All]" allUniqueName="[tabla_corregida 2].[HANDLE_TIME].[All]" dimensionUniqueName="[tabla_corregida 2]" displayFolder="" count="0" memberValueDatatype="5" unbalanced="0"/>
    <cacheHierarchy uniqueName="[tabla_corregida 2].[CALL_REGEN]" caption="CALL_REGEN" attribute="1" defaultMemberUniqueName="[tabla_corregida 2].[CALL_REGEN].[All]" allUniqueName="[tabla_corregida 2].[CALL_REGEN].[All]" dimensionUniqueName="[tabla_corregida 2]" displayFolder="" count="0" memberValueDatatype="5" unbalanced="0"/>
    <cacheHierarchy uniqueName="[tabla_corregida 2].[CALLS_WITH_OFFER]" caption="CALLS_WITH_OFFER" attribute="1" defaultMemberUniqueName="[tabla_corregida 2].[CALLS_WITH_OFFER].[All]" allUniqueName="[tabla_corregida 2].[CALLS_WITH_OFFER].[All]" dimensionUniqueName="[tabla_corregida 2]" displayFolder="" count="0" memberValueDatatype="5" unbalanced="0"/>
    <cacheHierarchy uniqueName="[tabla_corregida 2].[CALLS_WITH_ACCEPT]" caption="CALLS_WITH_ACCEPT" attribute="1" defaultMemberUniqueName="[tabla_corregida 2].[CALLS_WITH_ACCEPT].[All]" allUniqueName="[tabla_corregida 2].[CALLS_WITH_ACCEPT].[All]" dimensionUniqueName="[tabla_corregida 2]" displayFolder="" count="0" memberValueDatatype="5" unbalanced="0"/>
    <cacheHierarchy uniqueName="[tabla_corregida 2].[CALLS_OFFER_APPLIED]" caption="CALLS_OFFER_APPLIED" attribute="1" defaultMemberUniqueName="[tabla_corregida 2].[CALLS_OFFER_APPLIED].[All]" allUniqueName="[tabla_corregida 2].[CALLS_OFFER_APPLIED].[All]" dimensionUniqueName="[tabla_corregida 2]" displayFolder="" count="0" memberValueDatatype="5" unbalanced="0"/>
    <cacheHierarchy uniqueName="[tabla_corregida 2].[TRANSFERS]" caption="TRANSFERS" attribute="1" defaultMemberUniqueName="[tabla_corregida 2].[TRANSFERS].[All]" allUniqueName="[tabla_corregida 2].[TRANSFERS].[All]" dimensionUniqueName="[tabla_corregida 2]" displayFolder="" count="0" memberValueDatatype="5" unbalanced="0"/>
    <cacheHierarchy uniqueName="[tabla_corregida 2].[AHT_MULTI]" caption="AHT_MULTI" attribute="1" defaultMemberUniqueName="[tabla_corregida 2].[AHT_MULTI].[All]" allUniqueName="[tabla_corregida 2].[AHT_MULTI].[All]" dimensionUniqueName="[tabla_corregida 2]" displayFolder="" count="0" memberValueDatatype="5" unbalanced="0"/>
    <cacheHierarchy uniqueName="[tabla_corregida 2].[CALL_REGEN_MULTI]" caption="CALL_REGEN_MULTI" attribute="1" defaultMemberUniqueName="[tabla_corregida 2].[CALL_REGEN_MULTI].[All]" allUniqueName="[tabla_corregida 2].[CALL_REGEN_MULTI].[All]" dimensionUniqueName="[tabla_corregida 2]" displayFolder="" count="0" memberValueDatatype="5" unbalanced="0"/>
    <cacheHierarchy uniqueName="[tabla_corregida 2].[TRANSFERS_MULTI]" caption="TRANSFERS_MULTI" attribute="1" defaultMemberUniqueName="[tabla_corregida 2].[TRANSFERS_MULTI].[All]" allUniqueName="[tabla_corregida 2].[TRANSFERS_MULTI].[All]" dimensionUniqueName="[tabla_corregida 2]" displayFolder="" count="0" memberValueDatatype="5" unbalanced="0"/>
    <cacheHierarchy uniqueName="[tabla_corregida 2].[APPLIED_PER_CALL_MULTI]" caption="APPLIED_PER_CALL_MULTI" attribute="1" defaultMemberUniqueName="[tabla_corregida 2].[APPLIED_PER_CALL_MULTI].[All]" allUniqueName="[tabla_corregida 2].[APPLIED_PER_CALL_MULTI].[All]" dimensionUniqueName="[tabla_corregida 2]" displayFolder="" count="0" memberValueDatatype="5" unbalanced="0"/>
    <cacheHierarchy uniqueName="[tabla_corregida 2].[BREAKAGE_MULTI]" caption="BREAKAGE_MULTI" attribute="1" defaultMemberUniqueName="[tabla_corregida 2].[BREAKAGE_MULTI].[All]" allUniqueName="[tabla_corregida 2].[BREAKAGE_MULTI].[All]" dimensionUniqueName="[tabla_corregida 2]" displayFolder="" count="0" memberValueDatatype="5" unbalanced="0"/>
    <cacheHierarchy uniqueName="[tabla_corregida 2].[MONTH NAME]" caption="MONTH NAME" attribute="1" defaultMemberUniqueName="[tabla_corregida 2].[MONTH NAME].[All]" allUniqueName="[tabla_corregida 2].[MONTH NAME].[All]" dimensionUniqueName="[tabla_corregida 2]" displayFolder="" count="2" memberValueDatatype="130" unbalanced="0">
      <fieldsUsage count="2">
        <fieldUsage x="-1"/>
        <fieldUsage x="2"/>
      </fieldsUsage>
    </cacheHierarchy>
    <cacheHierarchy uniqueName="[Team_Leaders_id].[TEAM_LEAD_ID]" caption="TEAM_LEAD_ID" attribute="1" defaultMemberUniqueName="[Team_Leaders_id].[TEAM_LEAD_ID].[All]" allUniqueName="[Team_Leaders_id].[TEAM_LEAD_ID].[All]" dimensionUniqueName="[Team_Leaders_id]" displayFolder="" count="0" memberValueDatatype="20" unbalanced="0"/>
    <cacheHierarchy uniqueName="[Team_Leaders_id].[TEAM_LEAD_NAME]" caption="TEAM_LEAD_NAME" attribute="1" defaultMemberUniqueName="[Team_Leaders_id].[TEAM_LEAD_NAME].[All]" allUniqueName="[Team_Leaders_id].[TEAM_LEAD_NAME].[All]" dimensionUniqueName="[Team_Leaders_id]" displayFolder="" count="0" memberValueDatatype="130" unbalanced="0"/>
    <cacheHierarchy uniqueName="[Measures].[Total Records]" caption="Total Records" measure="1" displayFolder="" measureGroup="tabla_corregida 2" count="0"/>
    <cacheHierarchy uniqueName="[Measures].[Total calls]" caption="Total calls" measure="1" displayFolder="" measureGroup="tabla_corregida 2" count="0"/>
    <cacheHierarchy uniqueName="[Measures].[Total Avg Handle Time]" caption="Total Avg Handle Time" measure="1" displayFolder="" measureGroup="tabla_corregida 2" count="0"/>
    <cacheHierarchy uniqueName="[Measures].[Avg Hnadle Time]" caption="Avg Hnadle Time" measure="1" displayFolder="" measureGroup="tabla_corregida 2" count="0"/>
    <cacheHierarchy uniqueName="[Measures].[Total Transfer]" caption="Total Transfer" measure="1" displayFolder="" measureGroup="tabla_corregida 2" count="0"/>
    <cacheHierarchy uniqueName="[Measures].[% total transfer]" caption="% total transfer" measure="1" displayFolder="" measureGroup="tabla_corregida 2" count="0"/>
    <cacheHierarchy uniqueName="[Measures].[call with a offer]" caption="call with a offer" measure="1" displayFolder="" measureGroup="tabla_corregida 2" count="0" oneField="1">
      <fieldsUsage count="1">
        <fieldUsage x="1"/>
      </fieldsUsage>
    </cacheHierarchy>
    <cacheHierarchy uniqueName="[Measures].[% call with offer]" caption="% call with offer" measure="1" displayFolder="" measureGroup="tabla_corregida 2" count="0"/>
    <cacheHierarchy uniqueName="[Measures].[Accepts calls]" caption="Accepts calls" measure="1" displayFolder="" measureGroup="tabla_corregida 2" count="0"/>
    <cacheHierarchy uniqueName="[Measures].[%accept call]" caption="%accept call" measure="1" displayFolder="" measureGroup="tabla_corregida 2" count="0"/>
    <cacheHierarchy uniqueName="[Measures].[Applied call]" caption="Applied call" measure="1" displayFolder="" measureGroup="tabla_corregida 2" count="0"/>
    <cacheHierarchy uniqueName="[Measures].[applied accepted]" caption="applied accepted" measure="1" displayFolder="" measureGroup="tabla_corregida 2" count="0"/>
    <cacheHierarchy uniqueName="[Measures].[%Breakage]" caption="%Breakage" measure="1" displayFolder="" measureGroup="tabla_corregida 2" count="0"/>
    <cacheHierarchy uniqueName="[Measures].[total call with offer]" caption="total call with offer" measure="1" displayFolder="" measureGroup="tabla_corregida 2" count="0"/>
    <cacheHierarchy uniqueName="[Measures].[% total calls with offer]" caption="% total calls with offer" measure="1" displayFolder="" measureGroup="tabla_corregida 2" count="0"/>
    <cacheHierarchy uniqueName="[Measures].[total call back]" caption="total call back" measure="1" displayFolder="" measureGroup="tabla_corregida 2" count="0"/>
    <cacheHierarchy uniqueName="[Measures].[%Call back within 2 days]" caption="%Call back within 2 days" measure="1" displayFolder="" measureGroup="tabla_corregida 2" count="0"/>
    <cacheHierarchy uniqueName="[Measures].[total agents]" caption="total agents" measure="1" displayFolder="" measureGroup="tabla_corregida 2" count="0"/>
    <cacheHierarchy uniqueName="[Measures].[__XL_Count tabla_corregida 2]" caption="__XL_Count tabla_corregida 2" measure="1" displayFolder="" measureGroup="tabla_corregida 2" count="0" hidden="1"/>
    <cacheHierarchy uniqueName="[Measures].[__XL_Count Agent idc]" caption="__XL_Count Agent idc" measure="1" displayFolder="" measureGroup="Agent idc" count="0" hidden="1"/>
    <cacheHierarchy uniqueName="[Measures].[__XL_Count Team_Leaders_id]" caption="__XL_Count Team_Leaders_id" measure="1" displayFolder="" measureGroup="Team_Leaders_id" count="0" hidden="1"/>
    <cacheHierarchy uniqueName="[Measures].[__XL_Count Agent]" caption="__XL_Count Agent" measure="1" displayFolder="" measureGroup="Agent" count="0" hidden="1"/>
    <cacheHierarchy uniqueName="[Measures].[__No measures defined]" caption="__No measures defined" measure="1" displayFolder="" count="0" hidden="1"/>
  </cacheHierarchies>
  <kpis count="0"/>
  <dimensions count="5">
    <dimension name="Agent" uniqueName="[Agent]" caption="Agent"/>
    <dimension name="Agent idc" uniqueName="[Agent idc]" caption="Agent idc"/>
    <dimension measure="1" name="Measures" uniqueName="[Measures]" caption="Measures"/>
    <dimension name="tabla_corregida 2" uniqueName="[tabla_corregida 2]" caption="tabla_corregida 2"/>
    <dimension name="Team_Leaders_id" uniqueName="[Team_Leaders_id]" caption="Team_Leaders_id"/>
  </dimensions>
  <measureGroups count="4">
    <measureGroup name="Agent" caption="Agent"/>
    <measureGroup name="Agent idc" caption="Agent idc"/>
    <measureGroup name="tabla_corregida 2" caption="tabla_corregida 2"/>
    <measureGroup name="Team_Leaders_id" caption="Team_Leaders_id"/>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dor" refreshedDate="44963.621373726855" createdVersion="5" refreshedVersion="8" minRefreshableVersion="3" recordCount="0" supportSubquery="1" supportAdvancedDrill="1" xr:uid="{17576988-C0C5-4460-B07D-6F22C8349F15}">
  <cacheSource type="external" connectionId="7"/>
  <cacheFields count="3">
    <cacheField name="[Agent idc].[AGENT_NAME].[AGENT_NAME]" caption="AGENT_NAME" numFmtId="0" hierarchy="3" level="1">
      <sharedItems containsBlank="1" count="3">
        <s v="Breanna Miller"/>
        <s v="Paola (Nicole) Rodriguez Ortega"/>
        <m/>
      </sharedItems>
    </cacheField>
    <cacheField name="[Measures].[Accepts calls]" caption="Accepts calls" numFmtId="0" hierarchy="32" level="32767"/>
    <cacheField name="[tabla_corregida 2].[MONTH NAME].[MONTH NAME]" caption="MONTH NAME" numFmtId="0" hierarchy="21" level="1">
      <sharedItems containsSemiMixedTypes="0" containsNonDate="0" containsString="0"/>
    </cacheField>
  </cacheFields>
  <cacheHierarchies count="47">
    <cacheHierarchy uniqueName="[Agent].[AGENT_ID]" caption="AGENT_ID" attribute="1" defaultMemberUniqueName="[Agent].[AGENT_ID].[All]" allUniqueName="[Agent].[AGENT_ID].[All]" dimensionUniqueName="[Agent]" displayFolder="" count="0" memberValueDatatype="20" unbalanced="0"/>
    <cacheHierarchy uniqueName="[Agent].[AGENT_NAME]" caption="AGENT_NAME" attribute="1" defaultMemberUniqueName="[Agent].[AGENT_NAME].[All]" allUniqueName="[Agent].[AGENT_NAME].[All]" dimensionUniqueName="[Agent]" displayFolder="" count="2" memberValueDatatype="130" unbalanced="0"/>
    <cacheHierarchy uniqueName="[Agent idc].[AGENT_ID]" caption="AGENT_ID" attribute="1" defaultMemberUniqueName="[Agent idc].[AGENT_ID].[All]" allUniqueName="[Agent idc].[AGENT_ID].[All]" dimensionUniqueName="[Agent idc]" displayFolder="" count="0" memberValueDatatype="20" unbalanced="0"/>
    <cacheHierarchy uniqueName="[Agent idc].[AGENT_NAME]" caption="AGENT_NAME" attribute="1" defaultMemberUniqueName="[Agent idc].[AGENT_NAME].[All]" allUniqueName="[Agent idc].[AGENT_NAME].[All]" dimensionUniqueName="[Agent idc]" displayFolder="" count="2" memberValueDatatype="130" unbalanced="0">
      <fieldsUsage count="2">
        <fieldUsage x="-1"/>
        <fieldUsage x="0"/>
      </fieldsUsage>
    </cacheHierarchy>
    <cacheHierarchy uniqueName="[tabla_corregida 2].[YR_MO]" caption="YR_MO" attribute="1" defaultMemberUniqueName="[tabla_corregida 2].[YR_MO].[All]" allUniqueName="[tabla_corregida 2].[YR_MO].[All]" dimensionUniqueName="[tabla_corregida 2]" displayFolder="" count="0" memberValueDatatype="20" unbalanced="0"/>
    <cacheHierarchy uniqueName="[tabla_corregida 2].[CALL_DATE]" caption="CALL_DATE" attribute="1" time="1" defaultMemberUniqueName="[tabla_corregida 2].[CALL_DATE].[All]" allUniqueName="[tabla_corregida 2].[CALL_DATE].[All]" dimensionUniqueName="[tabla_corregida 2]" displayFolder="" count="0" memberValueDatatype="7" unbalanced="0"/>
    <cacheHierarchy uniqueName="[tabla_corregida 2].[AGENT_ID]" caption="AGENT_ID" attribute="1" defaultMemberUniqueName="[tabla_corregida 2].[AGENT_ID].[All]" allUniqueName="[tabla_corregida 2].[AGENT_ID].[All]" dimensionUniqueName="[tabla_corregida 2]" displayFolder="" count="0" memberValueDatatype="20" unbalanced="0"/>
    <cacheHierarchy uniqueName="[tabla_corregida 2].[TEAM_LEAD_ID]" caption="TEAM_LEAD_ID" attribute="1" defaultMemberUniqueName="[tabla_corregida 2].[TEAM_LEAD_ID].[All]" allUniqueName="[tabla_corregida 2].[TEAM_LEAD_ID].[All]" dimensionUniqueName="[tabla_corregida 2]" displayFolder="" count="0" memberValueDatatype="20" unbalanced="0"/>
    <cacheHierarchy uniqueName="[tabla_corregida 2].[CALL_CENTER]" caption="CALL_CENTER" attribute="1" defaultMemberUniqueName="[tabla_corregida 2].[CALL_CENTER].[All]" allUniqueName="[tabla_corregida 2].[CALL_CENTER].[All]" dimensionUniqueName="[tabla_corregida 2]" displayFolder="" count="0" memberValueDatatype="130" unbalanced="0"/>
    <cacheHierarchy uniqueName="[tabla_corregida 2].[CALLS]" caption="CALLS" attribute="1" defaultMemberUniqueName="[tabla_corregida 2].[CALLS].[All]" allUniqueName="[tabla_corregida 2].[CALLS].[All]" dimensionUniqueName="[tabla_corregida 2]" displayFolder="" count="0" memberValueDatatype="20" unbalanced="0"/>
    <cacheHierarchy uniqueName="[tabla_corregida 2].[HANDLE_TIME]" caption="HANDLE_TIME" attribute="1" defaultMemberUniqueName="[tabla_corregida 2].[HANDLE_TIME].[All]" allUniqueName="[tabla_corregida 2].[HANDLE_TIME].[All]" dimensionUniqueName="[tabla_corregida 2]" displayFolder="" count="0" memberValueDatatype="5" unbalanced="0"/>
    <cacheHierarchy uniqueName="[tabla_corregida 2].[CALL_REGEN]" caption="CALL_REGEN" attribute="1" defaultMemberUniqueName="[tabla_corregida 2].[CALL_REGEN].[All]" allUniqueName="[tabla_corregida 2].[CALL_REGEN].[All]" dimensionUniqueName="[tabla_corregida 2]" displayFolder="" count="0" memberValueDatatype="5" unbalanced="0"/>
    <cacheHierarchy uniqueName="[tabla_corregida 2].[CALLS_WITH_OFFER]" caption="CALLS_WITH_OFFER" attribute="1" defaultMemberUniqueName="[tabla_corregida 2].[CALLS_WITH_OFFER].[All]" allUniqueName="[tabla_corregida 2].[CALLS_WITH_OFFER].[All]" dimensionUniqueName="[tabla_corregida 2]" displayFolder="" count="0" memberValueDatatype="5" unbalanced="0"/>
    <cacheHierarchy uniqueName="[tabla_corregida 2].[CALLS_WITH_ACCEPT]" caption="CALLS_WITH_ACCEPT" attribute="1" defaultMemberUniqueName="[tabla_corregida 2].[CALLS_WITH_ACCEPT].[All]" allUniqueName="[tabla_corregida 2].[CALLS_WITH_ACCEPT].[All]" dimensionUniqueName="[tabla_corregida 2]" displayFolder="" count="0" memberValueDatatype="5" unbalanced="0"/>
    <cacheHierarchy uniqueName="[tabla_corregida 2].[CALLS_OFFER_APPLIED]" caption="CALLS_OFFER_APPLIED" attribute="1" defaultMemberUniqueName="[tabla_corregida 2].[CALLS_OFFER_APPLIED].[All]" allUniqueName="[tabla_corregida 2].[CALLS_OFFER_APPLIED].[All]" dimensionUniqueName="[tabla_corregida 2]" displayFolder="" count="0" memberValueDatatype="5" unbalanced="0"/>
    <cacheHierarchy uniqueName="[tabla_corregida 2].[TRANSFERS]" caption="TRANSFERS" attribute="1" defaultMemberUniqueName="[tabla_corregida 2].[TRANSFERS].[All]" allUniqueName="[tabla_corregida 2].[TRANSFERS].[All]" dimensionUniqueName="[tabla_corregida 2]" displayFolder="" count="0" memberValueDatatype="5" unbalanced="0"/>
    <cacheHierarchy uniqueName="[tabla_corregida 2].[AHT_MULTI]" caption="AHT_MULTI" attribute="1" defaultMemberUniqueName="[tabla_corregida 2].[AHT_MULTI].[All]" allUniqueName="[tabla_corregida 2].[AHT_MULTI].[All]" dimensionUniqueName="[tabla_corregida 2]" displayFolder="" count="0" memberValueDatatype="5" unbalanced="0"/>
    <cacheHierarchy uniqueName="[tabla_corregida 2].[CALL_REGEN_MULTI]" caption="CALL_REGEN_MULTI" attribute="1" defaultMemberUniqueName="[tabla_corregida 2].[CALL_REGEN_MULTI].[All]" allUniqueName="[tabla_corregida 2].[CALL_REGEN_MULTI].[All]" dimensionUniqueName="[tabla_corregida 2]" displayFolder="" count="0" memberValueDatatype="5" unbalanced="0"/>
    <cacheHierarchy uniqueName="[tabla_corregida 2].[TRANSFERS_MULTI]" caption="TRANSFERS_MULTI" attribute="1" defaultMemberUniqueName="[tabla_corregida 2].[TRANSFERS_MULTI].[All]" allUniqueName="[tabla_corregida 2].[TRANSFERS_MULTI].[All]" dimensionUniqueName="[tabla_corregida 2]" displayFolder="" count="0" memberValueDatatype="5" unbalanced="0"/>
    <cacheHierarchy uniqueName="[tabla_corregida 2].[APPLIED_PER_CALL_MULTI]" caption="APPLIED_PER_CALL_MULTI" attribute="1" defaultMemberUniqueName="[tabla_corregida 2].[APPLIED_PER_CALL_MULTI].[All]" allUniqueName="[tabla_corregida 2].[APPLIED_PER_CALL_MULTI].[All]" dimensionUniqueName="[tabla_corregida 2]" displayFolder="" count="0" memberValueDatatype="5" unbalanced="0"/>
    <cacheHierarchy uniqueName="[tabla_corregida 2].[BREAKAGE_MULTI]" caption="BREAKAGE_MULTI" attribute="1" defaultMemberUniqueName="[tabla_corregida 2].[BREAKAGE_MULTI].[All]" allUniqueName="[tabla_corregida 2].[BREAKAGE_MULTI].[All]" dimensionUniqueName="[tabla_corregida 2]" displayFolder="" count="0" memberValueDatatype="5" unbalanced="0"/>
    <cacheHierarchy uniqueName="[tabla_corregida 2].[MONTH NAME]" caption="MONTH NAME" attribute="1" defaultMemberUniqueName="[tabla_corregida 2].[MONTH NAME].[All]" allUniqueName="[tabla_corregida 2].[MONTH NAME].[All]" dimensionUniqueName="[tabla_corregida 2]" displayFolder="" count="2" memberValueDatatype="130" unbalanced="0">
      <fieldsUsage count="2">
        <fieldUsage x="-1"/>
        <fieldUsage x="2"/>
      </fieldsUsage>
    </cacheHierarchy>
    <cacheHierarchy uniqueName="[Team_Leaders_id].[TEAM_LEAD_ID]" caption="TEAM_LEAD_ID" attribute="1" defaultMemberUniqueName="[Team_Leaders_id].[TEAM_LEAD_ID].[All]" allUniqueName="[Team_Leaders_id].[TEAM_LEAD_ID].[All]" dimensionUniqueName="[Team_Leaders_id]" displayFolder="" count="0" memberValueDatatype="20" unbalanced="0"/>
    <cacheHierarchy uniqueName="[Team_Leaders_id].[TEAM_LEAD_NAME]" caption="TEAM_LEAD_NAME" attribute="1" defaultMemberUniqueName="[Team_Leaders_id].[TEAM_LEAD_NAME].[All]" allUniqueName="[Team_Leaders_id].[TEAM_LEAD_NAME].[All]" dimensionUniqueName="[Team_Leaders_id]" displayFolder="" count="0" memberValueDatatype="130" unbalanced="0"/>
    <cacheHierarchy uniqueName="[Measures].[Total Records]" caption="Total Records" measure="1" displayFolder="" measureGroup="tabla_corregida 2" count="0"/>
    <cacheHierarchy uniqueName="[Measures].[Total calls]" caption="Total calls" measure="1" displayFolder="" measureGroup="tabla_corregida 2" count="0"/>
    <cacheHierarchy uniqueName="[Measures].[Total Avg Handle Time]" caption="Total Avg Handle Time" measure="1" displayFolder="" measureGroup="tabla_corregida 2" count="0"/>
    <cacheHierarchy uniqueName="[Measures].[Avg Hnadle Time]" caption="Avg Hnadle Time" measure="1" displayFolder="" measureGroup="tabla_corregida 2" count="0"/>
    <cacheHierarchy uniqueName="[Measures].[Total Transfer]" caption="Total Transfer" measure="1" displayFolder="" measureGroup="tabla_corregida 2" count="0"/>
    <cacheHierarchy uniqueName="[Measures].[% total transfer]" caption="% total transfer" measure="1" displayFolder="" measureGroup="tabla_corregida 2" count="0"/>
    <cacheHierarchy uniqueName="[Measures].[call with a offer]" caption="call with a offer" measure="1" displayFolder="" measureGroup="tabla_corregida 2" count="0"/>
    <cacheHierarchy uniqueName="[Measures].[% call with offer]" caption="% call with offer" measure="1" displayFolder="" measureGroup="tabla_corregida 2" count="0"/>
    <cacheHierarchy uniqueName="[Measures].[Accepts calls]" caption="Accepts calls" measure="1" displayFolder="" measureGroup="tabla_corregida 2" count="0" oneField="1">
      <fieldsUsage count="1">
        <fieldUsage x="1"/>
      </fieldsUsage>
    </cacheHierarchy>
    <cacheHierarchy uniqueName="[Measures].[%accept call]" caption="%accept call" measure="1" displayFolder="" measureGroup="tabla_corregida 2" count="0"/>
    <cacheHierarchy uniqueName="[Measures].[Applied call]" caption="Applied call" measure="1" displayFolder="" measureGroup="tabla_corregida 2" count="0"/>
    <cacheHierarchy uniqueName="[Measures].[applied accepted]" caption="applied accepted" measure="1" displayFolder="" measureGroup="tabla_corregida 2" count="0"/>
    <cacheHierarchy uniqueName="[Measures].[%Breakage]" caption="%Breakage" measure="1" displayFolder="" measureGroup="tabla_corregida 2" count="0"/>
    <cacheHierarchy uniqueName="[Measures].[total call with offer]" caption="total call with offer" measure="1" displayFolder="" measureGroup="tabla_corregida 2" count="0"/>
    <cacheHierarchy uniqueName="[Measures].[% total calls with offer]" caption="% total calls with offer" measure="1" displayFolder="" measureGroup="tabla_corregida 2" count="0"/>
    <cacheHierarchy uniqueName="[Measures].[total call back]" caption="total call back" measure="1" displayFolder="" measureGroup="tabla_corregida 2" count="0"/>
    <cacheHierarchy uniqueName="[Measures].[%Call back within 2 days]" caption="%Call back within 2 days" measure="1" displayFolder="" measureGroup="tabla_corregida 2" count="0"/>
    <cacheHierarchy uniqueName="[Measures].[total agents]" caption="total agents" measure="1" displayFolder="" measureGroup="tabla_corregida 2" count="0"/>
    <cacheHierarchy uniqueName="[Measures].[__XL_Count tabla_corregida 2]" caption="__XL_Count tabla_corregida 2" measure="1" displayFolder="" measureGroup="tabla_corregida 2" count="0" hidden="1"/>
    <cacheHierarchy uniqueName="[Measures].[__XL_Count Agent idc]" caption="__XL_Count Agent idc" measure="1" displayFolder="" measureGroup="Agent idc" count="0" hidden="1"/>
    <cacheHierarchy uniqueName="[Measures].[__XL_Count Team_Leaders_id]" caption="__XL_Count Team_Leaders_id" measure="1" displayFolder="" measureGroup="Team_Leaders_id" count="0" hidden="1"/>
    <cacheHierarchy uniqueName="[Measures].[__XL_Count Agent]" caption="__XL_Count Agent" measure="1" displayFolder="" measureGroup="Agent" count="0" hidden="1"/>
    <cacheHierarchy uniqueName="[Measures].[__No measures defined]" caption="__No measures defined" measure="1" displayFolder="" count="0" hidden="1"/>
  </cacheHierarchies>
  <kpis count="0"/>
  <dimensions count="5">
    <dimension name="Agent" uniqueName="[Agent]" caption="Agent"/>
    <dimension name="Agent idc" uniqueName="[Agent idc]" caption="Agent idc"/>
    <dimension measure="1" name="Measures" uniqueName="[Measures]" caption="Measures"/>
    <dimension name="tabla_corregida 2" uniqueName="[tabla_corregida 2]" caption="tabla_corregida 2"/>
    <dimension name="Team_Leaders_id" uniqueName="[Team_Leaders_id]" caption="Team_Leaders_id"/>
  </dimensions>
  <measureGroups count="4">
    <measureGroup name="Agent" caption="Agent"/>
    <measureGroup name="Agent idc" caption="Agent idc"/>
    <measureGroup name="tabla_corregida 2" caption="tabla_corregida 2"/>
    <measureGroup name="Team_Leaders_id" caption="Team_Leaders_id"/>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istrador" refreshedDate="44963.622639699075" createdVersion="5" refreshedVersion="8" minRefreshableVersion="3" recordCount="0" supportSubquery="1" supportAdvancedDrill="1" xr:uid="{296CCA04-F745-42F6-BB33-C813333CE7DC}">
  <cacheSource type="external" connectionId="7"/>
  <cacheFields count="5">
    <cacheField name="[Measures].[applied accepted]" caption="applied accepted" numFmtId="0" hierarchy="35" level="32767"/>
    <cacheField name="[Team_Leaders_id].[TEAM_LEAD_NAME].[TEAM_LEAD_NAME]" caption="TEAM_LEAD_NAME" numFmtId="0" hierarchy="23" level="1">
      <sharedItems containsNonDate="0" containsString="0" containsBlank="1" count="1">
        <m/>
      </sharedItems>
    </cacheField>
    <cacheField name="[Measures].[%accept call]" caption="%accept call" numFmtId="0" hierarchy="33" level="32767"/>
    <cacheField name="[Measures].[% call with offer]" caption="% call with offer" numFmtId="0" hierarchy="31" level="32767"/>
    <cacheField name="[tabla_corregida 2].[MONTH NAME].[MONTH NAME]" caption="MONTH NAME" numFmtId="0" hierarchy="21" level="1">
      <sharedItems containsSemiMixedTypes="0" containsNonDate="0" containsString="0"/>
    </cacheField>
  </cacheFields>
  <cacheHierarchies count="47">
    <cacheHierarchy uniqueName="[Agent].[AGENT_ID]" caption="AGENT_ID" attribute="1" defaultMemberUniqueName="[Agent].[AGENT_ID].[All]" allUniqueName="[Agent].[AGENT_ID].[All]" dimensionUniqueName="[Agent]" displayFolder="" count="0" memberValueDatatype="20" unbalanced="0"/>
    <cacheHierarchy uniqueName="[Agent].[AGENT_NAME]" caption="AGENT_NAME" attribute="1" defaultMemberUniqueName="[Agent].[AGENT_NAME].[All]" allUniqueName="[Agent].[AGENT_NAME].[All]" dimensionUniqueName="[Agent]" displayFolder="" count="0" memberValueDatatype="130" unbalanced="0"/>
    <cacheHierarchy uniqueName="[Agent idc].[AGENT_ID]" caption="AGENT_ID" attribute="1" defaultMemberUniqueName="[Agent idc].[AGENT_ID].[All]" allUniqueName="[Agent idc].[AGENT_ID].[All]" dimensionUniqueName="[Agent idc]" displayFolder="" count="0" memberValueDatatype="20" unbalanced="0"/>
    <cacheHierarchy uniqueName="[Agent idc].[AGENT_NAME]" caption="AGENT_NAME" attribute="1" defaultMemberUniqueName="[Agent idc].[AGENT_NAME].[All]" allUniqueName="[Agent idc].[AGENT_NAME].[All]" dimensionUniqueName="[Agent idc]" displayFolder="" count="0" memberValueDatatype="130" unbalanced="0"/>
    <cacheHierarchy uniqueName="[tabla_corregida 2].[YR_MO]" caption="YR_MO" attribute="1" defaultMemberUniqueName="[tabla_corregida 2].[YR_MO].[All]" allUniqueName="[tabla_corregida 2].[YR_MO].[All]" dimensionUniqueName="[tabla_corregida 2]" displayFolder="" count="0" memberValueDatatype="20" unbalanced="0"/>
    <cacheHierarchy uniqueName="[tabla_corregida 2].[CALL_DATE]" caption="CALL_DATE" attribute="1" time="1" defaultMemberUniqueName="[tabla_corregida 2].[CALL_DATE].[All]" allUniqueName="[tabla_corregida 2].[CALL_DATE].[All]" dimensionUniqueName="[tabla_corregida 2]" displayFolder="" count="0" memberValueDatatype="7" unbalanced="0"/>
    <cacheHierarchy uniqueName="[tabla_corregida 2].[AGENT_ID]" caption="AGENT_ID" attribute="1" defaultMemberUniqueName="[tabla_corregida 2].[AGENT_ID].[All]" allUniqueName="[tabla_corregida 2].[AGENT_ID].[All]" dimensionUniqueName="[tabla_corregida 2]" displayFolder="" count="0" memberValueDatatype="20" unbalanced="0"/>
    <cacheHierarchy uniqueName="[tabla_corregida 2].[TEAM_LEAD_ID]" caption="TEAM_LEAD_ID" attribute="1" defaultMemberUniqueName="[tabla_corregida 2].[TEAM_LEAD_ID].[All]" allUniqueName="[tabla_corregida 2].[TEAM_LEAD_ID].[All]" dimensionUniqueName="[tabla_corregida 2]" displayFolder="" count="0" memberValueDatatype="20" unbalanced="0"/>
    <cacheHierarchy uniqueName="[tabla_corregida 2].[CALL_CENTER]" caption="CALL_CENTER" attribute="1" defaultMemberUniqueName="[tabla_corregida 2].[CALL_CENTER].[All]" allUniqueName="[tabla_corregida 2].[CALL_CENTER].[All]" dimensionUniqueName="[tabla_corregida 2]" displayFolder="" count="0" memberValueDatatype="130" unbalanced="0"/>
    <cacheHierarchy uniqueName="[tabla_corregida 2].[CALLS]" caption="CALLS" attribute="1" defaultMemberUniqueName="[tabla_corregida 2].[CALLS].[All]" allUniqueName="[tabla_corregida 2].[CALLS].[All]" dimensionUniqueName="[tabla_corregida 2]" displayFolder="" count="0" memberValueDatatype="20" unbalanced="0"/>
    <cacheHierarchy uniqueName="[tabla_corregida 2].[HANDLE_TIME]" caption="HANDLE_TIME" attribute="1" defaultMemberUniqueName="[tabla_corregida 2].[HANDLE_TIME].[All]" allUniqueName="[tabla_corregida 2].[HANDLE_TIME].[All]" dimensionUniqueName="[tabla_corregida 2]" displayFolder="" count="0" memberValueDatatype="5" unbalanced="0"/>
    <cacheHierarchy uniqueName="[tabla_corregida 2].[CALL_REGEN]" caption="CALL_REGEN" attribute="1" defaultMemberUniqueName="[tabla_corregida 2].[CALL_REGEN].[All]" allUniqueName="[tabla_corregida 2].[CALL_REGEN].[All]" dimensionUniqueName="[tabla_corregida 2]" displayFolder="" count="0" memberValueDatatype="5" unbalanced="0"/>
    <cacheHierarchy uniqueName="[tabla_corregida 2].[CALLS_WITH_OFFER]" caption="CALLS_WITH_OFFER" attribute="1" defaultMemberUniqueName="[tabla_corregida 2].[CALLS_WITH_OFFER].[All]" allUniqueName="[tabla_corregida 2].[CALLS_WITH_OFFER].[All]" dimensionUniqueName="[tabla_corregida 2]" displayFolder="" count="0" memberValueDatatype="5" unbalanced="0"/>
    <cacheHierarchy uniqueName="[tabla_corregida 2].[CALLS_WITH_ACCEPT]" caption="CALLS_WITH_ACCEPT" attribute="1" defaultMemberUniqueName="[tabla_corregida 2].[CALLS_WITH_ACCEPT].[All]" allUniqueName="[tabla_corregida 2].[CALLS_WITH_ACCEPT].[All]" dimensionUniqueName="[tabla_corregida 2]" displayFolder="" count="0" memberValueDatatype="5" unbalanced="0"/>
    <cacheHierarchy uniqueName="[tabla_corregida 2].[CALLS_OFFER_APPLIED]" caption="CALLS_OFFER_APPLIED" attribute="1" defaultMemberUniqueName="[tabla_corregida 2].[CALLS_OFFER_APPLIED].[All]" allUniqueName="[tabla_corregida 2].[CALLS_OFFER_APPLIED].[All]" dimensionUniqueName="[tabla_corregida 2]" displayFolder="" count="0" memberValueDatatype="5" unbalanced="0"/>
    <cacheHierarchy uniqueName="[tabla_corregida 2].[TRANSFERS]" caption="TRANSFERS" attribute="1" defaultMemberUniqueName="[tabla_corregida 2].[TRANSFERS].[All]" allUniqueName="[tabla_corregida 2].[TRANSFERS].[All]" dimensionUniqueName="[tabla_corregida 2]" displayFolder="" count="0" memberValueDatatype="5" unbalanced="0"/>
    <cacheHierarchy uniqueName="[tabla_corregida 2].[AHT_MULTI]" caption="AHT_MULTI" attribute="1" defaultMemberUniqueName="[tabla_corregida 2].[AHT_MULTI].[All]" allUniqueName="[tabla_corregida 2].[AHT_MULTI].[All]" dimensionUniqueName="[tabla_corregida 2]" displayFolder="" count="0" memberValueDatatype="5" unbalanced="0"/>
    <cacheHierarchy uniqueName="[tabla_corregida 2].[CALL_REGEN_MULTI]" caption="CALL_REGEN_MULTI" attribute="1" defaultMemberUniqueName="[tabla_corregida 2].[CALL_REGEN_MULTI].[All]" allUniqueName="[tabla_corregida 2].[CALL_REGEN_MULTI].[All]" dimensionUniqueName="[tabla_corregida 2]" displayFolder="" count="0" memberValueDatatype="5" unbalanced="0"/>
    <cacheHierarchy uniqueName="[tabla_corregida 2].[TRANSFERS_MULTI]" caption="TRANSFERS_MULTI" attribute="1" defaultMemberUniqueName="[tabla_corregida 2].[TRANSFERS_MULTI].[All]" allUniqueName="[tabla_corregida 2].[TRANSFERS_MULTI].[All]" dimensionUniqueName="[tabla_corregida 2]" displayFolder="" count="0" memberValueDatatype="5" unbalanced="0"/>
    <cacheHierarchy uniqueName="[tabla_corregida 2].[APPLIED_PER_CALL_MULTI]" caption="APPLIED_PER_CALL_MULTI" attribute="1" defaultMemberUniqueName="[tabla_corregida 2].[APPLIED_PER_CALL_MULTI].[All]" allUniqueName="[tabla_corregida 2].[APPLIED_PER_CALL_MULTI].[All]" dimensionUniqueName="[tabla_corregida 2]" displayFolder="" count="0" memberValueDatatype="5" unbalanced="0"/>
    <cacheHierarchy uniqueName="[tabla_corregida 2].[BREAKAGE_MULTI]" caption="BREAKAGE_MULTI" attribute="1" defaultMemberUniqueName="[tabla_corregida 2].[BREAKAGE_MULTI].[All]" allUniqueName="[tabla_corregida 2].[BREAKAGE_MULTI].[All]" dimensionUniqueName="[tabla_corregida 2]" displayFolder="" count="0" memberValueDatatype="5" unbalanced="0"/>
    <cacheHierarchy uniqueName="[tabla_corregida 2].[MONTH NAME]" caption="MONTH NAME" attribute="1" defaultMemberUniqueName="[tabla_corregida 2].[MONTH NAME].[All]" allUniqueName="[tabla_corregida 2].[MONTH NAME].[All]" dimensionUniqueName="[tabla_corregida 2]" displayFolder="" count="2" memberValueDatatype="130" unbalanced="0">
      <fieldsUsage count="2">
        <fieldUsage x="-1"/>
        <fieldUsage x="4"/>
      </fieldsUsage>
    </cacheHierarchy>
    <cacheHierarchy uniqueName="[Team_Leaders_id].[TEAM_LEAD_ID]" caption="TEAM_LEAD_ID" attribute="1" defaultMemberUniqueName="[Team_Leaders_id].[TEAM_LEAD_ID].[All]" allUniqueName="[Team_Leaders_id].[TEAM_LEAD_ID].[All]" dimensionUniqueName="[Team_Leaders_id]" displayFolder="" count="0" memberValueDatatype="20" unbalanced="0"/>
    <cacheHierarchy uniqueName="[Team_Leaders_id].[TEAM_LEAD_NAME]" caption="TEAM_LEAD_NAME" attribute="1" defaultMemberUniqueName="[Team_Leaders_id].[TEAM_LEAD_NAME].[All]" allUniqueName="[Team_Leaders_id].[TEAM_LEAD_NAME].[All]" dimensionUniqueName="[Team_Leaders_id]" displayFolder="" count="2" memberValueDatatype="130" unbalanced="0">
      <fieldsUsage count="2">
        <fieldUsage x="-1"/>
        <fieldUsage x="1"/>
      </fieldsUsage>
    </cacheHierarchy>
    <cacheHierarchy uniqueName="[Measures].[Total Records]" caption="Total Records" measure="1" displayFolder="" measureGroup="tabla_corregida 2" count="0"/>
    <cacheHierarchy uniqueName="[Measures].[Total calls]" caption="Total calls" measure="1" displayFolder="" measureGroup="tabla_corregida 2" count="0"/>
    <cacheHierarchy uniqueName="[Measures].[Total Avg Handle Time]" caption="Total Avg Handle Time" measure="1" displayFolder="" measureGroup="tabla_corregida 2" count="0"/>
    <cacheHierarchy uniqueName="[Measures].[Avg Hnadle Time]" caption="Avg Hnadle Time" measure="1" displayFolder="" measureGroup="tabla_corregida 2" count="0"/>
    <cacheHierarchy uniqueName="[Measures].[Total Transfer]" caption="Total Transfer" measure="1" displayFolder="" measureGroup="tabla_corregida 2" count="0"/>
    <cacheHierarchy uniqueName="[Measures].[% total transfer]" caption="% total transfer" measure="1" displayFolder="" measureGroup="tabla_corregida 2" count="0"/>
    <cacheHierarchy uniqueName="[Measures].[call with a offer]" caption="call with a offer" measure="1" displayFolder="" measureGroup="tabla_corregida 2" count="0"/>
    <cacheHierarchy uniqueName="[Measures].[% call with offer]" caption="% call with offer" measure="1" displayFolder="" measureGroup="tabla_corregida 2" count="0" oneField="1">
      <fieldsUsage count="1">
        <fieldUsage x="3"/>
      </fieldsUsage>
    </cacheHierarchy>
    <cacheHierarchy uniqueName="[Measures].[Accepts calls]" caption="Accepts calls" measure="1" displayFolder="" measureGroup="tabla_corregida 2" count="0"/>
    <cacheHierarchy uniqueName="[Measures].[%accept call]" caption="%accept call" measure="1" displayFolder="" measureGroup="tabla_corregida 2" count="0" oneField="1">
      <fieldsUsage count="1">
        <fieldUsage x="2"/>
      </fieldsUsage>
    </cacheHierarchy>
    <cacheHierarchy uniqueName="[Measures].[Applied call]" caption="Applied call" measure="1" displayFolder="" measureGroup="tabla_corregida 2" count="0"/>
    <cacheHierarchy uniqueName="[Measures].[applied accepted]" caption="applied accepted" measure="1" displayFolder="" measureGroup="tabla_corregida 2" count="0" oneField="1">
      <fieldsUsage count="1">
        <fieldUsage x="0"/>
      </fieldsUsage>
    </cacheHierarchy>
    <cacheHierarchy uniqueName="[Measures].[%Breakage]" caption="%Breakage" measure="1" displayFolder="" measureGroup="tabla_corregida 2" count="0"/>
    <cacheHierarchy uniqueName="[Measures].[total call with offer]" caption="total call with offer" measure="1" displayFolder="" measureGroup="tabla_corregida 2" count="0"/>
    <cacheHierarchy uniqueName="[Measures].[% total calls with offer]" caption="% total calls with offer" measure="1" displayFolder="" measureGroup="tabla_corregida 2" count="0"/>
    <cacheHierarchy uniqueName="[Measures].[total call back]" caption="total call back" measure="1" displayFolder="" measureGroup="tabla_corregida 2" count="0"/>
    <cacheHierarchy uniqueName="[Measures].[%Call back within 2 days]" caption="%Call back within 2 days" measure="1" displayFolder="" measureGroup="tabla_corregida 2" count="0"/>
    <cacheHierarchy uniqueName="[Measures].[total agents]" caption="total agents" measure="1" displayFolder="" measureGroup="tabla_corregida 2" count="0"/>
    <cacheHierarchy uniqueName="[Measures].[__XL_Count tabla_corregida 2]" caption="__XL_Count tabla_corregida 2" measure="1" displayFolder="" measureGroup="tabla_corregida 2" count="0" hidden="1"/>
    <cacheHierarchy uniqueName="[Measures].[__XL_Count Agent idc]" caption="__XL_Count Agent idc" measure="1" displayFolder="" measureGroup="Agent idc" count="0" hidden="1"/>
    <cacheHierarchy uniqueName="[Measures].[__XL_Count Team_Leaders_id]" caption="__XL_Count Team_Leaders_id" measure="1" displayFolder="" measureGroup="Team_Leaders_id" count="0" hidden="1"/>
    <cacheHierarchy uniqueName="[Measures].[__XL_Count Agent]" caption="__XL_Count Agent" measure="1" displayFolder="" measureGroup="Agent" count="0" hidden="1"/>
    <cacheHierarchy uniqueName="[Measures].[__No measures defined]" caption="__No measures defined" measure="1" displayFolder="" count="0" hidden="1"/>
  </cacheHierarchies>
  <kpis count="0"/>
  <dimensions count="5">
    <dimension name="Agent" uniqueName="[Agent]" caption="Agent"/>
    <dimension name="Agent idc" uniqueName="[Agent idc]" caption="Agent idc"/>
    <dimension measure="1" name="Measures" uniqueName="[Measures]" caption="Measures"/>
    <dimension name="tabla_corregida 2" uniqueName="[tabla_corregida 2]" caption="tabla_corregida 2"/>
    <dimension name="Team_Leaders_id" uniqueName="[Team_Leaders_id]" caption="Team_Leaders_id"/>
  </dimensions>
  <measureGroups count="4">
    <measureGroup name="Agent" caption="Agent"/>
    <measureGroup name="Agent idc" caption="Agent idc"/>
    <measureGroup name="tabla_corregida 2" caption="tabla_corregida 2"/>
    <measureGroup name="Team_Leaders_id" caption="Team_Leaders_id"/>
  </measureGroups>
  <maps count="6">
    <map measureGroup="0" dimension="0"/>
    <map measureGroup="1" dimension="1"/>
    <map measureGroup="2" dimension="1"/>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83F3B0-D23C-4AB5-A881-AF93DECCF5BB}" name="PivotTable9" cacheId="449" applyNumberFormats="0" applyBorderFormats="0" applyFontFormats="0" applyPatternFormats="0" applyAlignmentFormats="0" applyWidthHeightFormats="1" dataCaption="Metrics" tag="56d055b1-fb7f-4eee-8fed-0c2b697cf8b6" updatedVersion="8" minRefreshableVersion="3" useAutoFormatting="1" rowGrandTotals="0" colGrandTotals="0" itemPrintTitles="1" createdVersion="5" indent="0" compact="0" compactData="0" multipleFieldFilters="0" chartFormat="12" rowHeaderCaption="TEAM LEAD AGENT" colHeaderCaption="Month name">
  <location ref="AO25:AP28" firstHeaderRow="1" firstDataRow="1" firstDataCol="1"/>
  <pivotFields count="3">
    <pivotField axis="axisRow" compact="0" allDrilled="1" outline="0" subtotalTop="0" showAll="0" measureFilter="1"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x v="2"/>
    </i>
  </rowItems>
  <colItems count="1">
    <i/>
  </colItems>
  <dataFields count="1">
    <dataField fld="1" subtotal="count"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a_corregida 2].[MONTH NAME].&amp;[Month-6]"/>
      </members>
    </pivotHierarchy>
    <pivotHierarchy dragToData="1"/>
    <pivotHierarchy dragToData="1"/>
    <pivotHierarchy dragToRow="0" dragToCol="0" dragToPage="0" dragToData="1"/>
    <pivotHierarchy dragToRow="0" dragToCol="0" dragToPage="0" dragToData="1"/>
    <pivotHierarchy dragToRow="0" dragToCol="0" dragToPage="0" dragToData="1" caption="AH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all back IN 2 day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2">
      <autoFilter ref="A1">
        <filterColumn colId="0">
          <top10 val="3" filterVal="3"/>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a_corregida 2]"/>
        <x15:activeTabTopLevelEntity name="[Agent idc]"/>
        <x15:activeTabTopLevelEntity name="[Team_Leaders_id]"/>
        <x15:activeTabTopLevelEntity name="[Ag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7D1D2A-0CC2-4FC3-AB81-758EE9E3DA43}" name="PivotTable8" cacheId="446" applyNumberFormats="0" applyBorderFormats="0" applyFontFormats="0" applyPatternFormats="0" applyAlignmentFormats="0" applyWidthHeightFormats="1" dataCaption="Metrics" tag="70733e04-9091-4402-889d-f2643cc0d7f4" updatedVersion="8" minRefreshableVersion="3" useAutoFormatting="1" rowGrandTotals="0" colGrandTotals="0" itemPrintTitles="1" createdVersion="5" indent="0" compact="0" compactData="0" multipleFieldFilters="0" chartFormat="12" rowHeaderCaption="TEAM LEAD AGENT" colHeaderCaption="Month name">
  <location ref="AL25:AM28" firstHeaderRow="1" firstDataRow="1" firstDataCol="1"/>
  <pivotFields count="3">
    <pivotField axis="axisRow" compact="0" allDrilled="1" outline="0" subtotalTop="0" showAll="0" measureFilter="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3">
    <i>
      <x/>
    </i>
    <i>
      <x v="1"/>
    </i>
    <i>
      <x v="2"/>
    </i>
  </rowItems>
  <colItems count="1">
    <i/>
  </colItems>
  <dataFields count="1">
    <dataField fld="1" subtotal="count"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a_corregida 2].[MONTH NAME].&amp;[Month-6]"/>
      </members>
    </pivotHierarchy>
    <pivotHierarchy dragToData="1"/>
    <pivotHierarchy dragToData="1"/>
    <pivotHierarchy dragToRow="0" dragToCol="0" dragToPage="0" dragToData="1"/>
    <pivotHierarchy dragToRow="0" dragToCol="0" dragToPage="0" dragToData="1"/>
    <pivotHierarchy dragToRow="0" dragToCol="0" dragToPage="0" dragToData="1" caption="AH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all back IN 2 day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0">
      <autoFilter ref="A1">
        <filterColumn colId="0">
          <top10 val="3" filterVal="3"/>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a_corregida 2]"/>
        <x15:activeTabTopLevelEntity name="[Agent idc]"/>
        <x15:activeTabTopLevelEntity name="[Team_Leaders_id]"/>
        <x15:activeTabTopLevelEntity name="[Ag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3C67FAA-2CDE-4D1D-8AE2-CB6EB5B7F8D3}" name="PivotTable7" cacheId="461" applyNumberFormats="0" applyBorderFormats="0" applyFontFormats="0" applyPatternFormats="0" applyAlignmentFormats="0" applyWidthHeightFormats="1" dataCaption="Metrics" tag="7419ddb9-8e09-48ff-a286-60850d74cf21" updatedVersion="8" minRefreshableVersion="3" useAutoFormatting="1" rowGrandTotals="0" colGrandTotals="0" itemPrintTitles="1" createdVersion="5" indent="0" compact="0" compactData="0" multipleFieldFilters="0" chartFormat="9" rowHeaderCaption="TEAM LEAD AGENT" colHeaderCaption="Month name">
  <location ref="AL20:AO21" firstHeaderRow="0" firstDataRow="1" firstDataCol="1"/>
  <pivotFields count="5">
    <pivotField dataField="1" compact="0" outline="0" subtotalTop="0" showAll="0" defaultSubtotal="0"/>
    <pivotField axis="axisRow" compact="0" allDrilled="1" outline="0" subtotalTop="0" showAll="0" dataSourceSort="1" defaultSubtotal="0" defaultAttributeDrillState="1">
      <items count="1">
        <item s="1" x="0"/>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1">
    <field x="1"/>
  </rowFields>
  <rowItems count="1">
    <i>
      <x/>
    </i>
  </rowItems>
  <colFields count="1">
    <field x="-2"/>
  </colFields>
  <colItems count="3">
    <i>
      <x/>
    </i>
    <i i="1">
      <x v="1"/>
    </i>
    <i i="2">
      <x v="2"/>
    </i>
  </colItems>
  <dataFields count="3">
    <dataField fld="0" subtotal="count" baseField="0" baseItem="0"/>
    <dataField fld="3" subtotal="count" baseField="0" baseItem="0"/>
    <dataField fld="2" subtotal="count" baseField="0" baseItem="0"/>
  </dataFields>
  <chartFormats count="8">
    <chartFormat chart="3"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1">
          <reference field="4294967294"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2"/>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tabla_corregida 2].[MONTH NAME].&amp;[Month-6]"/>
      </members>
    </pivotHierarchy>
    <pivotHierarchy dragToData="1"/>
    <pivotHierarchy multipleItemSelectionAllowed="1" dragToData="1"/>
    <pivotHierarchy dragToRow="0" dragToCol="0" dragToPage="0" dragToData="1"/>
    <pivotHierarchy dragToRow="0" dragToCol="0" dragToPage="0" dragToData="1"/>
    <pivotHierarchy dragToRow="0" dragToCol="0" dragToPage="0" dragToData="1" caption="AH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all back IN 2 day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a_corregida 2]"/>
        <x15:activeTabTopLevelEntity name="[Agent idc]"/>
        <x15:activeTabTopLevelEntity name="[Team_Leaders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363C97-A96D-4711-A5A6-6B93022451AA}" name="PivotTable6" cacheId="370" applyNumberFormats="0" applyBorderFormats="0" applyFontFormats="0" applyPatternFormats="0" applyAlignmentFormats="0" applyWidthHeightFormats="1" dataCaption="Metrics" tag="f2abfe4f-83f8-4f4a-acff-7ac62ab72f84" updatedVersion="8" minRefreshableVersion="3" useAutoFormatting="1" rowGrandTotals="0" colGrandTotals="0" itemPrintTitles="1" createdVersion="5" indent="0" compact="0" compactData="0" multipleFieldFilters="0" chartFormat="6" rowHeaderCaption="TEAM LEAD AGENT" colHeaderCaption="Month name">
  <location ref="AL15:AN16" firstHeaderRow="0" firstDataRow="1" firstDataCol="1"/>
  <pivotFields count="3">
    <pivotField axis="axisRow" compact="0" allDrilled="1" outline="0" subtotalTop="0" showAll="0" dataSourceSort="1" defaultSubtotal="0" defaultAttributeDrillState="1">
      <items count="1">
        <item x="0"/>
      </items>
    </pivotField>
    <pivotField dataField="1" compact="0" outline="0" subtotalTop="0" showAll="0" defaultSubtotal="0"/>
    <pivotField dataField="1" compact="0" outline="0" subtotalTop="0" showAll="0" defaultSubtotal="0"/>
  </pivotFields>
  <rowFields count="1">
    <field x="0"/>
  </rowFields>
  <rowItems count="1">
    <i>
      <x/>
    </i>
  </rowItems>
  <colFields count="1">
    <field x="-2"/>
  </colFields>
  <colItems count="2">
    <i>
      <x/>
    </i>
    <i i="1">
      <x v="1"/>
    </i>
  </colItems>
  <dataFields count="2">
    <dataField fld="1" subtotal="count" baseField="0" baseItem="0"/>
    <dataField fld="2" subtotal="count"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H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all back IN 2 day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a_corregida 2]"/>
        <x15:activeTabTopLevelEntity name="[Agent idc]"/>
        <x15:activeTabTopLevelEntity name="[Team_Leaders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7685D60-D1EE-4CEB-BA3D-6DE7C07415A6}" name="PivotTable5" cacheId="371" applyNumberFormats="0" applyBorderFormats="0" applyFontFormats="0" applyPatternFormats="0" applyAlignmentFormats="0" applyWidthHeightFormats="1" dataCaption="Metrics" tag="0bc7468e-111a-465c-afcc-0da18d2f53d3" updatedVersion="8" minRefreshableVersion="3" useAutoFormatting="1" rowGrandTotals="0" colGrandTotals="0" itemPrintTitles="1" createdVersion="5" indent="0" compact="0" compactData="0" multipleFieldFilters="0" chartFormat="3" rowHeaderCaption="TEAM LEAD AGENT" colHeaderCaption="Month name">
  <location ref="AL11:AO12" firstHeaderRow="0" firstDataRow="1" firstDataCol="1"/>
  <pivotFields count="4">
    <pivotField axis="axisRow" compact="0" allDrilled="1" outline="0" subtotalTop="0" showAll="0" dataSourceSort="1" defaultSubtotal="0" defaultAttributeDrillState="1">
      <items count="1">
        <item x="0"/>
      </items>
    </pivotField>
    <pivotField dataField="1" compact="0" outline="0" subtotalTop="0" showAll="0" defaultSubtotal="0"/>
    <pivotField dataField="1" compact="0" outline="0" subtotalTop="0" showAll="0" defaultSubtotal="0"/>
    <pivotField dataField="1" compact="0" outline="0" subtotalTop="0" showAll="0" defaultSubtotal="0"/>
  </pivotFields>
  <rowFields count="1">
    <field x="0"/>
  </rowFields>
  <rowItems count="1">
    <i>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H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all back IN 2 day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a_corregida 2]"/>
        <x15:activeTabTopLevelEntity name="[Agent idc]"/>
        <x15:activeTabTopLevelEntity name="[Team_Leaders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A3AD2A3-8F00-438D-879C-350D3A6EE860}" name="PivotTable4" cacheId="372" dataOnRows="1" applyNumberFormats="0" applyBorderFormats="0" applyFontFormats="0" applyPatternFormats="0" applyAlignmentFormats="0" applyWidthHeightFormats="1" dataCaption="Metrics" tag="7cefb4c9-e9b6-4ad7-b80d-452cc584f013" updatedVersion="8" minRefreshableVersion="3" useAutoFormatting="1" rowGrandTotals="0" colGrandTotals="0" itemPrintTitles="1" createdVersion="5" indent="0" outline="1" outlineData="1" multipleFieldFilters="0" rowHeaderCaption="TEAM LEAD AGENT" colHeaderCaption="Month name">
  <location ref="AH11:AJ23" firstHeaderRow="1" firstDataRow="2" firstDataCol="1"/>
  <pivotFields count="12">
    <pivotField axis="axisCol"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2"/>
  </rowFields>
  <rowItems count="11">
    <i>
      <x/>
    </i>
    <i i="1">
      <x v="1"/>
    </i>
    <i i="2">
      <x v="2"/>
    </i>
    <i i="3">
      <x v="3"/>
    </i>
    <i i="4">
      <x v="4"/>
    </i>
    <i i="5">
      <x v="5"/>
    </i>
    <i i="6">
      <x v="6"/>
    </i>
    <i i="7">
      <x v="7"/>
    </i>
    <i i="8">
      <x v="8"/>
    </i>
    <i i="9">
      <x v="9"/>
    </i>
    <i i="10">
      <x v="10"/>
    </i>
  </rowItems>
  <colFields count="1">
    <field x="0"/>
  </colFields>
  <colItems count="2">
    <i>
      <x/>
    </i>
    <i>
      <x v="1"/>
    </i>
  </colItems>
  <dataFields count="11">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 fld="10" subtotal="count" baseField="0" baseItem="0"/>
    <dataField fld="11"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H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all back IN 2 day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a_corregida 2]"/>
        <x15:activeTabTopLevelEntity name="[Agent idc]"/>
        <x15:activeTabTopLevelEntity name="[Team_Leaders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B2C33B6-0423-490B-A83F-4CB126FF1CB9}" name="PivotTable3" cacheId="373" applyNumberFormats="0" applyBorderFormats="0" applyFontFormats="0" applyPatternFormats="0" applyAlignmentFormats="0" applyWidthHeightFormats="1" dataCaption="Values" tag="b7a1f983-a7fd-48d7-aa9a-9903badb8db8" updatedVersion="8" minRefreshableVersion="3" useAutoFormatting="1" rowGrandTotals="0" itemPrintTitles="1" createdVersion="5" indent="0" outline="1" outlineData="1" multipleFieldFilters="0" rowHeaderCaption="TEAM LEAD AGENT">
  <location ref="AH3:AP4" firstHeaderRow="0" firstDataRow="1" firstDataCol="1"/>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1">
        <item x="0"/>
      </items>
    </pivotField>
  </pivotFields>
  <rowFields count="1">
    <field x="8"/>
  </rowFields>
  <rowItems count="1">
    <i>
      <x/>
    </i>
  </rowItems>
  <colFields count="1">
    <field x="-2"/>
  </colFields>
  <colItems count="8">
    <i>
      <x/>
    </i>
    <i i="1">
      <x v="1"/>
    </i>
    <i i="2">
      <x v="2"/>
    </i>
    <i i="3">
      <x v="3"/>
    </i>
    <i i="4">
      <x v="4"/>
    </i>
    <i i="5">
      <x v="5"/>
    </i>
    <i i="6">
      <x v="6"/>
    </i>
    <i i="7">
      <x v="7"/>
    </i>
  </colItems>
  <dataFields count="8">
    <dataField fld="0" subtotal="count" baseField="0" baseItem="0"/>
    <dataField name="AHT" fld="1" subtotal="count" baseField="0" baseItem="0" numFmtId="1"/>
    <dataField fld="2" subtotal="count" baseField="0" baseItem="0"/>
    <dataField fld="3" subtotal="count" baseField="0" baseItem="0"/>
    <dataField fld="4" subtotal="count" baseField="0" baseItem="0"/>
    <dataField fld="5" subtotal="count" baseField="0" baseItem="0"/>
    <dataField fld="6" subtotal="count" baseField="0" baseItem="0"/>
    <dataField name="%Call back IN 2 days" fld="7"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H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all back IN 2 day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a_corregida 2]"/>
        <x15:activeTabTopLevelEntity name="[Agent idc]"/>
        <x15:activeTabTopLevelEntity name="[Team_Leaders_i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939B559-8B5F-4B5B-A9AF-6A997AC28108}" name="PivotTable2" cacheId="374" applyNumberFormats="0" applyBorderFormats="0" applyFontFormats="0" applyPatternFormats="0" applyAlignmentFormats="0" applyWidthHeightFormats="1" dataCaption="Values" tag="282ecac5-258d-47cc-83a8-9f9fc94449a2" updatedVersion="8" minRefreshableVersion="3" useAutoFormatting="1" rowGrandTotals="0" itemPrintTitles="1" createdVersion="5" indent="0" outline="1" outlineData="1" multipleFieldFilters="0" rowHeaderCaption="AGENT_NAME">
  <location ref="X3:AF41" firstHeaderRow="0" firstDataRow="1" firstDataCol="1"/>
  <pivotFields count="9">
    <pivotField axis="axisRow" allDrilled="1" subtotalTop="0" showAll="0" dataSourceSort="1" defaultSubtotal="0" defaultAttributeDrillState="1">
      <items count="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rowItems>
  <colFields count="1">
    <field x="-2"/>
  </colFields>
  <colItems count="8">
    <i>
      <x/>
    </i>
    <i i="1">
      <x v="1"/>
    </i>
    <i i="2">
      <x v="2"/>
    </i>
    <i i="3">
      <x v="3"/>
    </i>
    <i i="4">
      <x v="4"/>
    </i>
    <i i="5">
      <x v="5"/>
    </i>
    <i i="6">
      <x v="6"/>
    </i>
    <i i="7">
      <x v="7"/>
    </i>
  </colItems>
  <dataFields count="8">
    <dataField fld="1" subtotal="count" baseField="0" baseItem="0"/>
    <dataField name="AHT" fld="2" subtotal="count" baseField="0" baseItem="0" numFmtId="1"/>
    <dataField fld="3" subtotal="count" baseField="0" baseItem="0"/>
    <dataField fld="4" subtotal="count" baseField="0" baseItem="0"/>
    <dataField fld="5" subtotal="count" baseField="0" baseItem="0"/>
    <dataField fld="6" subtotal="count" baseField="0" baseItem="0"/>
    <dataField fld="7" subtotal="count" baseField="0" baseItem="0"/>
    <dataField name="%Call back IN 2 days" fld="8" subtotal="count"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caption="AH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all back IN 2 day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a_corregida 2]"/>
        <x15:activeTabTopLevelEntity name="[Agent id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676BBC-379C-4629-937F-F2072E108BEA}" name="PivotTable1" cacheId="375" applyNumberFormats="0" applyBorderFormats="0" applyFontFormats="0" applyPatternFormats="0" applyAlignmentFormats="0" applyWidthHeightFormats="1" dataCaption="Values" tag="77124f19-96bc-4db5-9bf2-2c836b7cf69b" updatedVersion="8" minRefreshableVersion="3" useAutoFormatting="1" itemPrintTitles="1" createdVersion="5" indent="0" outline="1" outlineData="1" multipleFieldFilters="0">
  <location ref="B3:S4" firstHeaderRow="0" firstDataRow="1" firstDataCol="0"/>
  <pivotFields count="18">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18">
    <i>
      <x/>
    </i>
    <i i="1">
      <x v="1"/>
    </i>
    <i i="2">
      <x v="2"/>
    </i>
    <i i="3">
      <x v="3"/>
    </i>
    <i i="4">
      <x v="4"/>
    </i>
    <i i="5">
      <x v="5"/>
    </i>
    <i i="6">
      <x v="6"/>
    </i>
    <i i="7">
      <x v="7"/>
    </i>
    <i i="8">
      <x v="8"/>
    </i>
    <i i="9">
      <x v="9"/>
    </i>
    <i i="10">
      <x v="10"/>
    </i>
    <i i="11">
      <x v="11"/>
    </i>
    <i i="12">
      <x v="12"/>
    </i>
    <i i="13">
      <x v="13"/>
    </i>
    <i i="14">
      <x v="14"/>
    </i>
    <i i="15">
      <x v="15"/>
    </i>
    <i i="16">
      <x v="16"/>
    </i>
    <i i="17">
      <x v="17"/>
    </i>
  </colItems>
  <dataFields count="18">
    <dataField fld="0" subtotal="count" baseField="0" baseItem="0"/>
    <dataField fld="1" subtotal="count" baseField="0" baseItem="0"/>
    <dataField fld="2" subtotal="count" baseField="0" baseItem="0"/>
    <dataField fld="3" subtotal="count" baseField="0" baseItem="0" numFmtId="3"/>
    <dataField fld="4" subtotal="count" baseField="0" baseItem="0"/>
    <dataField fld="5" subtotal="count" baseField="0" baseItem="0"/>
    <dataField fld="6" subtotal="count" baseField="0" baseItem="0"/>
    <dataField fld="7" subtotal="count" baseField="0" baseItem="0"/>
    <dataField fld="8" subtotal="count" baseField="0" baseItem="0"/>
    <dataField fld="9" subtotal="count" baseField="0" baseItem="0"/>
    <dataField fld="10" subtotal="count" baseField="0" baseItem="0"/>
    <dataField fld="11" subtotal="count" baseField="0" baseItem="0"/>
    <dataField fld="12" subtotal="count" baseField="0" baseItem="0"/>
    <dataField fld="13" subtotal="count" baseField="0" baseItem="0"/>
    <dataField fld="14" subtotal="count" baseField="0" baseItem="0"/>
    <dataField fld="15" subtotal="count" baseField="0" baseItem="0"/>
    <dataField fld="16" subtotal="count" baseField="0" baseItem="0"/>
    <dataField fld="17" subtotal="count" baseField="0" baseItem="0"/>
  </dataFields>
  <formats count="1">
    <format dxfId="10">
      <pivotArea outline="0" collapsedLevelsAreSubtotals="1" fieldPosition="0">
        <references count="1">
          <reference field="4294967294" count="1" selected="0">
            <x v="3"/>
          </reference>
        </references>
      </pivotArea>
    </format>
  </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a_corregida 2]"/>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F3DB846-8106-4CEC-A3CD-C016C45F507E}" autoFormatId="16" applyNumberFormats="0" applyBorderFormats="0" applyFontFormats="0" applyPatternFormats="0" applyAlignmentFormats="0" applyWidthHeightFormats="0">
  <queryTableRefresh nextId="19">
    <queryTableFields count="18">
      <queryTableField id="1" name="YR_MO" tableColumnId="1"/>
      <queryTableField id="2" name="CALL_DATE" tableColumnId="2"/>
      <queryTableField id="3" name="AGENT_ID" tableColumnId="3"/>
      <queryTableField id="4" name="TEAM_LEAD_ID" tableColumnId="4"/>
      <queryTableField id="5" name="CALL_CENTER" tableColumnId="5"/>
      <queryTableField id="6" name="CALLS" tableColumnId="6"/>
      <queryTableField id="7" name="HANDLE_TIME" tableColumnId="7"/>
      <queryTableField id="8" name="CALL_REGEN" tableColumnId="8"/>
      <queryTableField id="9" name="CALLS_WITH_OFFER" tableColumnId="9"/>
      <queryTableField id="10" name="CALLS_WITH_ACCEPT" tableColumnId="10"/>
      <queryTableField id="11" name="CALLS_OFFER_APPLIED" tableColumnId="11"/>
      <queryTableField id="12" name="TRANSFERS" tableColumnId="12"/>
      <queryTableField id="13" name="AHT_MULTI" tableColumnId="13"/>
      <queryTableField id="14" name="CALL_REGEN_MULTI" tableColumnId="14"/>
      <queryTableField id="15" name="TRANSFERS_MULTI" tableColumnId="15"/>
      <queryTableField id="16" name="APPLIED_PER_CALL_MULTI" tableColumnId="16"/>
      <queryTableField id="17" name="BREAKAGE_MULTI" tableColumnId="17"/>
      <queryTableField id="18" name="MONTH NAME" tableColumnId="18"/>
    </queryTableFields>
  </queryTableRefresh>
  <extLst>
    <ext xmlns:x15="http://schemas.microsoft.com/office/spreadsheetml/2010/11/main" uri="{883FBD77-0823-4a55-B5E3-86C4891E6966}">
      <x15:queryTable sourceDataName="Query - tabla_corregida 2"/>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288791AE-380D-47BA-A6A7-24AAC2A917FB}" autoFormatId="16" applyNumberFormats="0" applyBorderFormats="0" applyFontFormats="0" applyPatternFormats="0" applyAlignmentFormats="0" applyWidthHeightFormats="0">
  <queryTableRefresh nextId="3">
    <queryTableFields count="2">
      <queryTableField id="1" name="AGENT_ID" tableColumnId="1"/>
      <queryTableField id="2" name="AGENT_NAME" tableColumnId="2"/>
    </queryTableFields>
  </queryTableRefresh>
  <extLst>
    <ext xmlns:x15="http://schemas.microsoft.com/office/spreadsheetml/2010/11/main" uri="{883FBD77-0823-4a55-B5E3-86C4891E6966}">
      <x15:queryTable sourceDataName="Query - Agent idc"/>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73592255-ED90-4F3B-B361-EADA5093A783}" autoFormatId="16" applyNumberFormats="0" applyBorderFormats="0" applyFontFormats="0" applyPatternFormats="0" applyAlignmentFormats="0" applyWidthHeightFormats="0">
  <queryTableRefresh nextId="3">
    <queryTableFields count="2">
      <queryTableField id="1" name="TEAM_LEAD_ID" tableColumnId="1"/>
      <queryTableField id="2" name="TEAM_LEAD_NAME" tableColumnId="2"/>
    </queryTableFields>
  </queryTableRefresh>
  <extLst>
    <ext xmlns:x15="http://schemas.microsoft.com/office/spreadsheetml/2010/11/main" uri="{883FBD77-0823-4a55-B5E3-86C4891E6966}">
      <x15:queryTable sourceDataName="Query - Team_Leaders_id"/>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1CD4FA3C-A1B4-4345-AE84-607DB81EE737}" sourceName="[tabla_corregida 2].[MONTH NAME]">
  <pivotTables>
    <pivotTable tabId="8" name="PivotTable7"/>
    <pivotTable tabId="8" name="PivotTable8"/>
    <pivotTable tabId="8" name="PivotTable9"/>
  </pivotTables>
  <data>
    <olap pivotCacheId="781220142">
      <levels count="2">
        <level uniqueName="[tabla_corregida 2].[MONTH NAME].[(All)]" sourceCaption="(All)" count="0"/>
        <level uniqueName="[tabla_corregida 2].[MONTH NAME].[MONTH NAME]" sourceCaption="MONTH NAME" count="2">
          <ranges>
            <range startItem="0">
              <i n="[tabla_corregida 2].[MONTH NAME].&amp;[Month-6]" c="Month-6"/>
              <i n="[tabla_corregida 2].[MONTH NAME].&amp;[Month-]" c="Month-" nd="1"/>
            </range>
          </ranges>
        </level>
      </levels>
      <selections count="1">
        <selection n="[tabla_corregida 2].[MONTH NAME].&amp;[Month-6]"/>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LEAD_NAME" xr10:uid="{BCD3EBDF-6B8D-4FF6-8AF7-EEF1E0275819}" sourceName="[Team_Leaders_id].[TEAM_LEAD_NAME]">
  <pivotTables>
    <pivotTable tabId="8" name="PivotTable7"/>
  </pivotTables>
  <data>
    <olap pivotCacheId="781220142">
      <levels count="2">
        <level uniqueName="[Team_Leaders_id].[TEAM_LEAD_NAME].[(All)]" sourceCaption="(All)" count="0"/>
        <level uniqueName="[Team_Leaders_id].[TEAM_LEAD_NAME].[TEAM_LEAD_NAME]" sourceCaption="TEAM_LEAD_NAME" count="8">
          <ranges>
            <range startItem="0">
              <i n="[Team_Leaders_id].[TEAM_LEAD_NAME].&amp;" c="(blank)"/>
              <i n="[Team_Leaders_id].[TEAM_LEAD_NAME].&amp;[Chris Monroe]" c="Chris Monroe" nd="1"/>
              <i n="[Team_Leaders_id].[TEAM_LEAD_NAME].&amp;[Dallas Milewski]" c="Dallas Milewski" nd="1"/>
              <i n="[Team_Leaders_id].[TEAM_LEAD_NAME].&amp;[Kaylene Wilson]" c="Kaylene Wilson" nd="1"/>
              <i n="[Team_Leaders_id].[TEAM_LEAD_NAME].&amp;[Kim Searle]" c="Kim Searle" nd="1"/>
              <i n="[Team_Leaders_id].[TEAM_LEAD_NAME].&amp;[Matthew Shakes]" c="Matthew Shakes" nd="1"/>
              <i n="[Team_Leaders_id].[TEAM_LEAD_NAME].&amp;[Tanner Thomas]" c="Tanner Thomas" nd="1"/>
              <i n="[Team_Leaders_id].[TEAM_LEAD_NAME].&amp;[Victoria Varela]" c="Victoria Varela" nd="1"/>
            </range>
          </ranges>
        </level>
      </levels>
      <selections count="1">
        <selection n="[Team_Leaders_id].[TEAM_LEAD_NAME].&amp;"/>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xr10:uid="{3360F5E0-7811-4416-9E4B-810D807C73B0}" cache="Slicer_MONTH_NAME" caption="MONTH NAME" level="1" rowHeight="241300"/>
  <slicer name="TEAM_LEAD_NAME" xr10:uid="{C8A13BEA-60AA-432B-A67D-823DF8B614F1}" cache="Slicer_TEAM_LEAD_NAME" caption="TEAM_LEAD_NAME"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NAME 1" xr10:uid="{389F76AE-0946-462C-AB8F-4A15587B6052}" cache="Slicer_MONTH_NAME" caption="MONTH NAME" level="1" rowHeight="241300"/>
  <slicer name="TEAM_LEAD_NAME 1" xr10:uid="{E1CAA7A1-8A34-4141-982C-034ED09D29E9}" cache="Slicer_TEAM_LEAD_NAME" caption="TEAM_LEAD_NAME" level="1"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D4F7645-B197-42F5-A5B0-A044DF93CA47}" name="tabla_corregida" displayName="tabla_corregida" ref="A1:Q1316" totalsRowShown="0">
  <autoFilter ref="A1:Q1316" xr:uid="{4D4F7645-B197-42F5-A5B0-A044DF93CA47}"/>
  <tableColumns count="17">
    <tableColumn id="1" xr3:uid="{BC8CB127-A2E2-413B-97C8-F15FD64413C0}" name="YR_MO"/>
    <tableColumn id="2" xr3:uid="{FB105E6A-9FFC-4C23-A90B-A0A4C240FF50}" name="CALL_DATE" dataDxfId="12"/>
    <tableColumn id="3" xr3:uid="{5846FF35-EB7C-49E5-B669-5B988FC5C9CA}" name="AGENT_ID"/>
    <tableColumn id="4" xr3:uid="{CB50BBAB-DB84-44F9-8E4E-578C17D9B748}" name="TEAM_LEAD_ID"/>
    <tableColumn id="5" xr3:uid="{2936AFFA-DE76-43E9-B3EC-772AD3D5E774}" name="CALL_CENTER" dataDxfId="11"/>
    <tableColumn id="6" xr3:uid="{F01FA2FA-C887-48D7-B1C0-8D5C49A6C108}" name="CALLS"/>
    <tableColumn id="7" xr3:uid="{20CDA8D5-36F3-4177-AF82-8B71E30E27DF}" name="HANDLE_TIME"/>
    <tableColumn id="8" xr3:uid="{6D3AD5D5-84AE-4B0F-9769-DAC35810B743}" name="CALL_REGEN"/>
    <tableColumn id="9" xr3:uid="{ADC8C65D-36FF-44B9-9618-131A5B14E942}" name="CALLS_WITH_OFFER"/>
    <tableColumn id="10" xr3:uid="{E0D996AB-8F23-4DEA-8791-33A3FAE3A5F7}" name="CALLS_WITH_ACCEPT"/>
    <tableColumn id="11" xr3:uid="{D33E0662-DD02-4BAC-AAE0-0DBEC0805CBD}" name="CALLS_OFFER_APPLIED"/>
    <tableColumn id="12" xr3:uid="{13DFACF0-8D64-49EB-B52D-A0F65FE04679}" name="TRANSFERS"/>
    <tableColumn id="13" xr3:uid="{0533CE02-A72F-499F-9A11-D691680A23FD}" name="AHT_MULTI"/>
    <tableColumn id="14" xr3:uid="{C10FBD18-B4D4-4F28-956E-33906D8C9E72}" name="CALL_REGEN_MULTI"/>
    <tableColumn id="15" xr3:uid="{AE26B80D-2CEB-4DE8-8312-A47A97D7273E}" name="TRANSFERS_MULTI"/>
    <tableColumn id="16" xr3:uid="{7C8497F6-A9CB-4BC5-8C99-D283E7B3E1B6}" name="APPLIED_PER_CALL_MULTI"/>
    <tableColumn id="17" xr3:uid="{3462D883-BC45-40E5-8F0A-1AD3E2CEA12F}" name="BREAKAGE_MULTI"/>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685522-940F-4F47-A1DA-9D4F3A378EFF}" name="tabla_corregida_2" displayName="tabla_corregida_2" ref="A1:R1316" tableType="queryTable" totalsRowShown="0">
  <autoFilter ref="A1:R1316" xr:uid="{8D685522-940F-4F47-A1DA-9D4F3A378EFF}"/>
  <tableColumns count="18">
    <tableColumn id="1" xr3:uid="{1D2B4BA1-44DD-4BBF-B954-E3F332E83B57}" uniqueName="1" name="YR_MO" queryTableFieldId="1"/>
    <tableColumn id="2" xr3:uid="{5C088DE5-D18C-44F9-B616-69DDF4951AEF}" uniqueName="2" name="CALL_DATE" queryTableFieldId="2" dataDxfId="5"/>
    <tableColumn id="3" xr3:uid="{77B653B6-4BE6-4491-BD0A-81D1E831E415}" uniqueName="3" name="AGENT_ID" queryTableFieldId="3"/>
    <tableColumn id="4" xr3:uid="{EB7879A2-8ADE-435A-91CF-FDF50FFD5B64}" uniqueName="4" name="TEAM_LEAD_ID" queryTableFieldId="4"/>
    <tableColumn id="5" xr3:uid="{7BB8C891-403C-49C0-9548-2FC6FD08E7EA}" uniqueName="5" name="CALL_CENTER" queryTableFieldId="5" dataDxfId="4"/>
    <tableColumn id="6" xr3:uid="{61DE9E50-D126-4D10-B200-3F0B20974154}" uniqueName="6" name="CALLS" queryTableFieldId="6"/>
    <tableColumn id="7" xr3:uid="{69942825-BC59-4588-A08F-0BE662418F1B}" uniqueName="7" name="HANDLE_TIME" queryTableFieldId="7"/>
    <tableColumn id="8" xr3:uid="{D6D14D16-59A1-4D72-8170-922F22641301}" uniqueName="8" name="CALL_REGEN" queryTableFieldId="8"/>
    <tableColumn id="9" xr3:uid="{9FFC0558-00ED-48A5-B186-B4AB0801B521}" uniqueName="9" name="CALLS_WITH_OFFER" queryTableFieldId="9"/>
    <tableColumn id="10" xr3:uid="{143BF29A-AAE5-41BA-9413-C4EBD459E68D}" uniqueName="10" name="CALLS_WITH_ACCEPT" queryTableFieldId="10"/>
    <tableColumn id="11" xr3:uid="{D7DE2131-A92D-4A95-AE73-198E172F2101}" uniqueName="11" name="CALLS_OFFER_APPLIED" queryTableFieldId="11"/>
    <tableColumn id="12" xr3:uid="{204EA559-1258-4519-95F9-7E288A35C6C0}" uniqueName="12" name="TRANSFERS" queryTableFieldId="12"/>
    <tableColumn id="13" xr3:uid="{60C64549-1E02-4E95-BD4F-91237259BD38}" uniqueName="13" name="AHT_MULTI" queryTableFieldId="13"/>
    <tableColumn id="14" xr3:uid="{9E96A648-1997-4354-9B80-2A7BDFAC89A5}" uniqueName="14" name="CALL_REGEN_MULTI" queryTableFieldId="14"/>
    <tableColumn id="15" xr3:uid="{3CB7138A-2333-4E9E-A622-8D60F1255912}" uniqueName="15" name="TRANSFERS_MULTI" queryTableFieldId="15"/>
    <tableColumn id="16" xr3:uid="{8D33CAA8-56BD-475D-A3CD-4DFD92DD1270}" uniqueName="16" name="APPLIED_PER_CALL_MULTI" queryTableFieldId="16"/>
    <tableColumn id="17" xr3:uid="{40EDCD02-13AE-4415-B06E-1F826CBF6324}" uniqueName="17" name="BREAKAGE_MULTI" queryTableFieldId="17"/>
    <tableColumn id="18" xr3:uid="{F6FE05B3-AA64-4337-B0DA-FE33B8287A6B}" uniqueName="18" name="MONTH NAME" queryTableFieldId="18" dataDxf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A601B9-B36B-4B35-AC29-5047E0681C8A}" name="Agent" displayName="Agent" ref="D1:E38" totalsRowShown="0">
  <autoFilter ref="D1:E38" xr:uid="{6DA601B9-B36B-4B35-AC29-5047E0681C8A}"/>
  <tableColumns count="2">
    <tableColumn id="1" xr3:uid="{23983F14-F693-4C6C-B4B7-DC74984A60C9}" name="AGENT_ID"/>
    <tableColumn id="2" xr3:uid="{B57B8AF9-D4EF-4166-9C9D-947513C8EED2}" name="AGENT_NAME" dataDxfId="1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9907437-21B1-4952-835C-841704616613}" name="Agent_idc" displayName="Agent_idc" ref="A1:B38" tableType="queryTable" totalsRowShown="0">
  <autoFilter ref="A1:B38" xr:uid="{09907437-21B1-4952-835C-841704616613}"/>
  <tableColumns count="2">
    <tableColumn id="1" xr3:uid="{CF4DF45B-DB06-45FE-A8D8-9A2E5A7BBECB}" uniqueName="1" name="AGENT_ID" queryTableFieldId="1"/>
    <tableColumn id="2" xr3:uid="{F6515CB0-C094-4F7C-8A5F-A3C0D35CB1EF}" uniqueName="2" name="AGENT_NAME" queryTableFieldId="2" dataDxf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4E9F48D-9C71-4DA6-8BE8-0BFC43AD510F}" name="Team_Leaders" displayName="Team_Leaders" ref="A1:B8" totalsRowShown="0">
  <autoFilter ref="A1:B8" xr:uid="{E4E9F48D-9C71-4DA6-8BE8-0BFC43AD510F}"/>
  <tableColumns count="2">
    <tableColumn id="1" xr3:uid="{0A64755C-546F-4F2A-AB36-34A6F0D93AB9}" name="TEAM_LEAD_ID"/>
    <tableColumn id="2" xr3:uid="{3BC14911-00E2-46DD-B9A4-0C6DB8752AE0}" name="TEAM_LEAD_NAME" dataDxfId="1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3CED469-EB84-48AC-9CE6-E4AFA3BAD30C}" name="Team_Leaders_id" displayName="Team_Leaders_id" ref="A1:B8" tableType="queryTable" totalsRowShown="0">
  <autoFilter ref="A1:B8" xr:uid="{F3CED469-EB84-48AC-9CE6-E4AFA3BAD30C}"/>
  <tableColumns count="2">
    <tableColumn id="1" xr3:uid="{DAA358AD-9884-42BA-94BA-ADC9A2075172}" uniqueName="1" name="TEAM_LEAD_ID" queryTableFieldId="1"/>
    <tableColumn id="2" xr3:uid="{FF40E053-1C85-4360-B270-ECE162B3933B}" uniqueName="2" name="TEAM_LEAD_NAME" queryTableFieldId="2"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1D583-5EA5-45C1-843C-54C97C6085B1}">
  <dimension ref="A1:Q1316"/>
  <sheetViews>
    <sheetView workbookViewId="0">
      <selection sqref="A1:Q1316"/>
    </sheetView>
  </sheetViews>
  <sheetFormatPr defaultRowHeight="15" x14ac:dyDescent="0.25"/>
  <cols>
    <col min="1" max="1" width="9.85546875" bestFit="1" customWidth="1"/>
    <col min="2" max="2" width="13" bestFit="1" customWidth="1"/>
    <col min="3" max="3" width="12.28515625" bestFit="1" customWidth="1"/>
    <col min="4" max="4" width="16.85546875" bestFit="1" customWidth="1"/>
    <col min="5" max="5" width="15.140625" bestFit="1" customWidth="1"/>
    <col min="6" max="6" width="8.42578125" bestFit="1" customWidth="1"/>
    <col min="7" max="7" width="16" bestFit="1" customWidth="1"/>
    <col min="8" max="8" width="14.42578125" bestFit="1" customWidth="1"/>
    <col min="9" max="9" width="21.140625" bestFit="1" customWidth="1"/>
    <col min="10" max="10" width="22.28515625" bestFit="1" customWidth="1"/>
    <col min="11" max="11" width="23.7109375" bestFit="1" customWidth="1"/>
    <col min="12" max="12" width="13.28515625" bestFit="1" customWidth="1"/>
    <col min="13" max="13" width="13.5703125" bestFit="1" customWidth="1"/>
    <col min="14" max="14" width="21.42578125" bestFit="1" customWidth="1"/>
    <col min="15" max="15" width="20.28515625" bestFit="1" customWidth="1"/>
    <col min="16" max="16" width="27.140625" bestFit="1" customWidth="1"/>
    <col min="17" max="17" width="19.7109375" bestFit="1" customWidth="1"/>
  </cols>
  <sheetData>
    <row r="1" spans="1:17" x14ac:dyDescent="0.25">
      <c r="A1" t="s">
        <v>39</v>
      </c>
      <c r="B1" t="s">
        <v>40</v>
      </c>
      <c r="C1" t="s">
        <v>0</v>
      </c>
      <c r="D1" t="s">
        <v>41</v>
      </c>
      <c r="E1" t="s">
        <v>42</v>
      </c>
      <c r="F1" t="s">
        <v>43</v>
      </c>
      <c r="G1" t="s">
        <v>44</v>
      </c>
      <c r="H1" t="s">
        <v>45</v>
      </c>
      <c r="I1" t="s">
        <v>46</v>
      </c>
      <c r="J1" t="s">
        <v>47</v>
      </c>
      <c r="K1" t="s">
        <v>48</v>
      </c>
      <c r="L1" t="s">
        <v>49</v>
      </c>
      <c r="M1" t="s">
        <v>50</v>
      </c>
      <c r="N1" t="s">
        <v>51</v>
      </c>
      <c r="O1" t="s">
        <v>52</v>
      </c>
      <c r="P1" t="s">
        <v>53</v>
      </c>
      <c r="Q1" t="s">
        <v>54</v>
      </c>
    </row>
    <row r="2" spans="1:17" x14ac:dyDescent="0.25">
      <c r="A2">
        <v>201706</v>
      </c>
      <c r="B2" s="4">
        <v>42887</v>
      </c>
      <c r="C2">
        <v>201700131</v>
      </c>
      <c r="D2">
        <v>201700011</v>
      </c>
      <c r="E2" s="1" t="s">
        <v>55</v>
      </c>
      <c r="F2">
        <v>35</v>
      </c>
      <c r="G2">
        <v>24295.380949999999</v>
      </c>
      <c r="H2">
        <v>4.6190476189999998</v>
      </c>
      <c r="I2">
        <v>33.666666669999998</v>
      </c>
      <c r="J2">
        <v>31.85714286</v>
      </c>
      <c r="K2">
        <v>23.666666670000001</v>
      </c>
      <c r="L2">
        <v>1.9523809519999999</v>
      </c>
      <c r="M2">
        <v>26222.85714</v>
      </c>
      <c r="N2">
        <v>5.6143809520000003</v>
      </c>
      <c r="O2">
        <v>2.7567619049999998</v>
      </c>
      <c r="P2">
        <v>16.977619050000001</v>
      </c>
      <c r="Q2">
        <v>6.7574285710000002</v>
      </c>
    </row>
    <row r="3" spans="1:17" x14ac:dyDescent="0.25">
      <c r="A3">
        <v>201706</v>
      </c>
      <c r="B3" s="4">
        <v>42887</v>
      </c>
      <c r="C3">
        <v>201700155</v>
      </c>
      <c r="D3">
        <v>201700011</v>
      </c>
      <c r="E3" s="1" t="s">
        <v>55</v>
      </c>
      <c r="F3">
        <v>35</v>
      </c>
      <c r="G3">
        <v>22116.866669999999</v>
      </c>
      <c r="H3">
        <v>3.9333333330000002</v>
      </c>
      <c r="I3">
        <v>33.666666669999998</v>
      </c>
      <c r="J3">
        <v>44.2</v>
      </c>
      <c r="K3">
        <v>23.666666670000001</v>
      </c>
      <c r="L3">
        <v>1.266666667</v>
      </c>
      <c r="M3">
        <v>21944</v>
      </c>
      <c r="N3">
        <v>4.6982666670000004</v>
      </c>
      <c r="O3">
        <v>2.3069333329999999</v>
      </c>
      <c r="P3">
        <v>14.207333330000001</v>
      </c>
      <c r="Q3">
        <v>5.6547999999999998</v>
      </c>
    </row>
    <row r="4" spans="1:17" x14ac:dyDescent="0.25">
      <c r="A4">
        <v>201706</v>
      </c>
      <c r="B4" s="4">
        <v>42887</v>
      </c>
      <c r="C4">
        <v>201700161</v>
      </c>
      <c r="D4">
        <v>201700011</v>
      </c>
      <c r="E4" s="1" t="s">
        <v>55</v>
      </c>
      <c r="F4">
        <v>35</v>
      </c>
      <c r="G4">
        <v>21572.238099999999</v>
      </c>
      <c r="H4">
        <v>3.7619047619999999</v>
      </c>
      <c r="I4">
        <v>33.666666669999998</v>
      </c>
      <c r="J4">
        <v>47.285714290000001</v>
      </c>
      <c r="K4">
        <v>23.666666670000001</v>
      </c>
      <c r="L4">
        <v>1.095238095</v>
      </c>
      <c r="M4">
        <v>20874.28571</v>
      </c>
      <c r="N4">
        <v>4.4692380949999997</v>
      </c>
      <c r="O4">
        <v>2.19447619</v>
      </c>
      <c r="P4">
        <v>13.5147619</v>
      </c>
      <c r="Q4">
        <v>5.3791428569999997</v>
      </c>
    </row>
    <row r="5" spans="1:17" x14ac:dyDescent="0.25">
      <c r="A5">
        <v>201706</v>
      </c>
      <c r="B5" s="4">
        <v>42887</v>
      </c>
      <c r="C5">
        <v>201700167</v>
      </c>
      <c r="D5">
        <v>201700011</v>
      </c>
      <c r="E5" s="1" t="s">
        <v>55</v>
      </c>
      <c r="F5">
        <v>35</v>
      </c>
      <c r="G5">
        <v>21027.609520000002</v>
      </c>
      <c r="H5">
        <v>3.59047619</v>
      </c>
      <c r="I5">
        <v>33.666666669999998</v>
      </c>
      <c r="J5">
        <v>50.371428569999999</v>
      </c>
      <c r="K5">
        <v>23.666666670000001</v>
      </c>
      <c r="L5">
        <v>0.92380952400000005</v>
      </c>
      <c r="M5">
        <v>19804.57143</v>
      </c>
      <c r="N5">
        <v>4.240209524</v>
      </c>
      <c r="O5">
        <v>2.0820190479999998</v>
      </c>
      <c r="P5">
        <v>12.82219048</v>
      </c>
      <c r="Q5">
        <v>5.1034857139999996</v>
      </c>
    </row>
    <row r="6" spans="1:17" x14ac:dyDescent="0.25">
      <c r="A6">
        <v>201706</v>
      </c>
      <c r="B6" s="4">
        <v>42887</v>
      </c>
      <c r="C6">
        <v>201700173</v>
      </c>
      <c r="D6">
        <v>201700011</v>
      </c>
      <c r="E6" s="1" t="s">
        <v>55</v>
      </c>
      <c r="F6">
        <v>35</v>
      </c>
      <c r="G6">
        <v>20482.980950000001</v>
      </c>
      <c r="H6">
        <v>3.4190476190000001</v>
      </c>
      <c r="I6">
        <v>33.666666669999998</v>
      </c>
      <c r="J6">
        <v>53.457142859999998</v>
      </c>
      <c r="K6">
        <v>23.666666670000001</v>
      </c>
      <c r="L6">
        <v>0.75238095199999999</v>
      </c>
      <c r="M6">
        <v>18734.85714</v>
      </c>
      <c r="N6">
        <v>4.0111809520000001</v>
      </c>
      <c r="O6">
        <v>1.9695619049999999</v>
      </c>
      <c r="P6">
        <v>12.129619050000001</v>
      </c>
      <c r="Q6">
        <v>4.8278285710000004</v>
      </c>
    </row>
    <row r="7" spans="1:17" x14ac:dyDescent="0.25">
      <c r="A7">
        <v>201706</v>
      </c>
      <c r="B7" s="4">
        <v>42887</v>
      </c>
      <c r="C7">
        <v>201700179</v>
      </c>
      <c r="D7">
        <v>201700011</v>
      </c>
      <c r="E7" s="1" t="s">
        <v>55</v>
      </c>
      <c r="F7">
        <v>35</v>
      </c>
      <c r="G7">
        <v>19938.35238</v>
      </c>
      <c r="H7">
        <v>3.2476190479999998</v>
      </c>
      <c r="I7">
        <v>33.666666669999998</v>
      </c>
      <c r="J7">
        <v>56.542857140000002</v>
      </c>
      <c r="K7">
        <v>23.666666670000001</v>
      </c>
      <c r="L7">
        <v>0.58095238100000002</v>
      </c>
      <c r="M7">
        <v>17665.14286</v>
      </c>
      <c r="N7">
        <v>3.782152381</v>
      </c>
      <c r="O7">
        <v>1.8571047620000001</v>
      </c>
      <c r="P7">
        <v>11.43704762</v>
      </c>
      <c r="Q7">
        <v>4.5521714290000004</v>
      </c>
    </row>
    <row r="8" spans="1:17" x14ac:dyDescent="0.25">
      <c r="A8">
        <v>201706</v>
      </c>
      <c r="B8" s="4">
        <v>42887</v>
      </c>
      <c r="C8">
        <v>201700185</v>
      </c>
      <c r="D8">
        <v>201700011</v>
      </c>
      <c r="E8" s="1" t="s">
        <v>55</v>
      </c>
      <c r="F8">
        <v>35</v>
      </c>
      <c r="G8">
        <v>19393.72381</v>
      </c>
      <c r="H8">
        <v>3.0761904759999998</v>
      </c>
      <c r="I8">
        <v>33.666666669999998</v>
      </c>
      <c r="J8">
        <v>59.628571430000001</v>
      </c>
      <c r="K8">
        <v>23.666666670000001</v>
      </c>
      <c r="L8">
        <v>0.40952380999999999</v>
      </c>
      <c r="M8">
        <v>16595.42857</v>
      </c>
      <c r="N8">
        <v>3.5531238100000002</v>
      </c>
      <c r="O8">
        <v>1.744647619</v>
      </c>
      <c r="P8">
        <v>10.74447619</v>
      </c>
      <c r="Q8">
        <v>4.2765142860000003</v>
      </c>
    </row>
    <row r="9" spans="1:17" x14ac:dyDescent="0.25">
      <c r="A9">
        <v>201706</v>
      </c>
      <c r="B9" s="4">
        <v>42887</v>
      </c>
      <c r="C9">
        <v>201700191</v>
      </c>
      <c r="D9">
        <v>201700011</v>
      </c>
      <c r="E9" s="1" t="s">
        <v>55</v>
      </c>
      <c r="F9">
        <v>35</v>
      </c>
      <c r="G9">
        <v>18849.095239999999</v>
      </c>
      <c r="H9">
        <v>2.904761905</v>
      </c>
      <c r="I9">
        <v>33.666666669999998</v>
      </c>
      <c r="J9">
        <v>62.714285709999999</v>
      </c>
      <c r="K9">
        <v>23.666666670000001</v>
      </c>
      <c r="L9">
        <v>0.23809523799999999</v>
      </c>
      <c r="M9">
        <v>15525.71429</v>
      </c>
      <c r="N9">
        <v>3.324095238</v>
      </c>
      <c r="O9">
        <v>1.6321904759999999</v>
      </c>
      <c r="P9">
        <v>10.051904759999999</v>
      </c>
      <c r="Q9">
        <v>4.0008571430000002</v>
      </c>
    </row>
    <row r="10" spans="1:17" x14ac:dyDescent="0.25">
      <c r="A10">
        <v>201706</v>
      </c>
      <c r="B10" s="4">
        <v>42887</v>
      </c>
      <c r="C10">
        <v>201700197</v>
      </c>
      <c r="D10">
        <v>201700011</v>
      </c>
      <c r="E10" s="1" t="s">
        <v>55</v>
      </c>
      <c r="F10">
        <v>35</v>
      </c>
      <c r="G10">
        <v>18304.466670000002</v>
      </c>
      <c r="H10">
        <v>2.733333333</v>
      </c>
      <c r="I10">
        <v>33.666666669999998</v>
      </c>
      <c r="J10">
        <v>65.8</v>
      </c>
      <c r="K10">
        <v>23.666666670000001</v>
      </c>
      <c r="L10">
        <v>6.6666666999999999E-2</v>
      </c>
      <c r="M10">
        <v>14456</v>
      </c>
      <c r="N10">
        <v>3.0950666670000002</v>
      </c>
      <c r="O10">
        <v>1.519733333</v>
      </c>
      <c r="P10">
        <v>9.3593333330000004</v>
      </c>
      <c r="Q10">
        <v>3.7252000000000001</v>
      </c>
    </row>
    <row r="11" spans="1:17" x14ac:dyDescent="0.25">
      <c r="A11">
        <v>201706</v>
      </c>
      <c r="B11" s="4">
        <v>42887</v>
      </c>
      <c r="C11">
        <v>201700203</v>
      </c>
      <c r="D11">
        <v>201700011</v>
      </c>
      <c r="E11" s="1" t="s">
        <v>55</v>
      </c>
      <c r="F11">
        <v>35</v>
      </c>
      <c r="G11">
        <v>17759.838100000001</v>
      </c>
      <c r="H11">
        <v>2.5619047620000002</v>
      </c>
      <c r="I11">
        <v>33.666666669999998</v>
      </c>
      <c r="J11">
        <v>68.885714289999996</v>
      </c>
      <c r="K11">
        <v>23.666666670000001</v>
      </c>
      <c r="L11">
        <v>-0.104761905</v>
      </c>
      <c r="M11">
        <v>13386.28571</v>
      </c>
      <c r="N11">
        <v>2.866038095</v>
      </c>
      <c r="O11">
        <v>1.4072761899999999</v>
      </c>
      <c r="P11">
        <v>8.6667619049999995</v>
      </c>
      <c r="Q11">
        <v>3.449542857</v>
      </c>
    </row>
    <row r="12" spans="1:17" x14ac:dyDescent="0.25">
      <c r="A12">
        <v>201706</v>
      </c>
      <c r="B12" s="4">
        <v>42887</v>
      </c>
      <c r="C12">
        <v>201700209</v>
      </c>
      <c r="D12">
        <v>201700011</v>
      </c>
      <c r="E12" s="1" t="s">
        <v>55</v>
      </c>
      <c r="F12">
        <v>35</v>
      </c>
      <c r="G12">
        <v>17215.20952</v>
      </c>
      <c r="H12">
        <v>2.3904761899999998</v>
      </c>
      <c r="I12">
        <v>33.666666669999998</v>
      </c>
      <c r="J12">
        <v>71.97142857</v>
      </c>
      <c r="K12">
        <v>23.666666670000001</v>
      </c>
      <c r="L12">
        <v>-0.27619047600000002</v>
      </c>
      <c r="M12">
        <v>12316.57143</v>
      </c>
      <c r="N12">
        <v>2.6370095240000002</v>
      </c>
      <c r="O12">
        <v>1.2948190479999999</v>
      </c>
      <c r="P12">
        <v>7.9741904760000004</v>
      </c>
      <c r="Q12">
        <v>3.1738857139999999</v>
      </c>
    </row>
    <row r="13" spans="1:17" x14ac:dyDescent="0.25">
      <c r="A13">
        <v>201706</v>
      </c>
      <c r="B13" s="4">
        <v>42887</v>
      </c>
      <c r="C13">
        <v>201700215</v>
      </c>
      <c r="D13">
        <v>201700011</v>
      </c>
      <c r="E13" s="1" t="s">
        <v>55</v>
      </c>
      <c r="F13">
        <v>35</v>
      </c>
      <c r="G13">
        <v>16670.58095</v>
      </c>
      <c r="H13">
        <v>2.2190476189999999</v>
      </c>
      <c r="I13">
        <v>33.666666669999998</v>
      </c>
      <c r="J13">
        <v>75.057142859999999</v>
      </c>
      <c r="K13">
        <v>23.666666670000001</v>
      </c>
      <c r="L13">
        <v>-0.44761904800000002</v>
      </c>
      <c r="M13">
        <v>11246.85714</v>
      </c>
      <c r="N13">
        <v>2.407980952</v>
      </c>
      <c r="O13">
        <v>1.182361905</v>
      </c>
      <c r="P13">
        <v>7.2816190479999996</v>
      </c>
      <c r="Q13">
        <v>2.8982285710000002</v>
      </c>
    </row>
    <row r="14" spans="1:17" x14ac:dyDescent="0.25">
      <c r="A14">
        <v>201706</v>
      </c>
      <c r="B14" s="4">
        <v>42887</v>
      </c>
      <c r="C14">
        <v>201700221</v>
      </c>
      <c r="D14">
        <v>201700011</v>
      </c>
      <c r="E14" s="1" t="s">
        <v>55</v>
      </c>
      <c r="F14">
        <v>35</v>
      </c>
      <c r="G14">
        <v>16125.952380000001</v>
      </c>
      <c r="H14">
        <v>2.0476190480000001</v>
      </c>
      <c r="I14">
        <v>33.666666669999998</v>
      </c>
      <c r="J14">
        <v>78.142857140000004</v>
      </c>
      <c r="K14">
        <v>23.666666670000001</v>
      </c>
      <c r="L14">
        <v>-0.61904761900000005</v>
      </c>
      <c r="M14">
        <v>10177.14286</v>
      </c>
      <c r="N14">
        <v>2.1789523810000002</v>
      </c>
      <c r="O14">
        <v>1.069904762</v>
      </c>
      <c r="P14">
        <v>6.5890476189999996</v>
      </c>
      <c r="Q14">
        <v>2.6225714290000002</v>
      </c>
    </row>
    <row r="15" spans="1:17" x14ac:dyDescent="0.25">
      <c r="A15">
        <v>201706</v>
      </c>
      <c r="B15" s="4">
        <v>42887</v>
      </c>
      <c r="C15">
        <v>201700227</v>
      </c>
      <c r="D15">
        <v>201700011</v>
      </c>
      <c r="E15" s="1" t="s">
        <v>55</v>
      </c>
      <c r="F15">
        <v>35</v>
      </c>
      <c r="G15">
        <v>15581.32381</v>
      </c>
      <c r="H15">
        <v>1.8761904760000001</v>
      </c>
      <c r="I15">
        <v>33.666666669999998</v>
      </c>
      <c r="J15">
        <v>81.228571430000002</v>
      </c>
      <c r="K15">
        <v>23.666666670000001</v>
      </c>
      <c r="L15">
        <v>-0.79047619000000002</v>
      </c>
      <c r="M15">
        <v>9107.4285710000004</v>
      </c>
      <c r="N15">
        <v>1.94992381</v>
      </c>
      <c r="O15">
        <v>0.95744761899999997</v>
      </c>
      <c r="P15">
        <v>5.8964761899999996</v>
      </c>
      <c r="Q15">
        <v>2.3469142860000001</v>
      </c>
    </row>
    <row r="16" spans="1:17" x14ac:dyDescent="0.25">
      <c r="A16">
        <v>201706</v>
      </c>
      <c r="B16" s="4">
        <v>42887</v>
      </c>
      <c r="C16">
        <v>201700233</v>
      </c>
      <c r="D16">
        <v>201700011</v>
      </c>
      <c r="E16" s="1" t="s">
        <v>55</v>
      </c>
      <c r="F16">
        <v>35</v>
      </c>
      <c r="G16">
        <v>15036.695239999999</v>
      </c>
      <c r="H16">
        <v>1.704761905</v>
      </c>
      <c r="I16">
        <v>33.666666669999998</v>
      </c>
      <c r="J16">
        <v>84.314285709999993</v>
      </c>
      <c r="K16">
        <v>23.666666670000001</v>
      </c>
      <c r="L16">
        <v>-0.96190476199999997</v>
      </c>
      <c r="M16">
        <v>8037.7142860000004</v>
      </c>
      <c r="N16">
        <v>1.720895238</v>
      </c>
      <c r="O16">
        <v>0.84499047599999999</v>
      </c>
      <c r="P16">
        <v>5.2039047619999996</v>
      </c>
      <c r="Q16">
        <v>2.071257143</v>
      </c>
    </row>
    <row r="17" spans="1:17" x14ac:dyDescent="0.25">
      <c r="A17">
        <v>201706</v>
      </c>
      <c r="B17" s="4">
        <v>42887</v>
      </c>
      <c r="C17">
        <v>201700239</v>
      </c>
      <c r="D17">
        <v>201700011</v>
      </c>
      <c r="E17" s="1" t="s">
        <v>55</v>
      </c>
      <c r="F17">
        <v>35</v>
      </c>
      <c r="G17">
        <v>14492.06667</v>
      </c>
      <c r="H17">
        <v>1.5333333330000001</v>
      </c>
      <c r="I17">
        <v>33.666666669999998</v>
      </c>
      <c r="J17">
        <v>87.4</v>
      </c>
      <c r="K17">
        <v>23.666666670000001</v>
      </c>
      <c r="L17">
        <v>-1.1333333329999999</v>
      </c>
      <c r="M17">
        <v>6968</v>
      </c>
      <c r="N17">
        <v>1.491866667</v>
      </c>
      <c r="O17">
        <v>0.73253333300000001</v>
      </c>
      <c r="P17">
        <v>4.5113333329999996</v>
      </c>
      <c r="Q17">
        <v>1.7956000000000001</v>
      </c>
    </row>
    <row r="18" spans="1:17" x14ac:dyDescent="0.25">
      <c r="A18">
        <v>201706</v>
      </c>
      <c r="B18" s="4">
        <v>42887</v>
      </c>
      <c r="C18">
        <v>201700245</v>
      </c>
      <c r="D18">
        <v>201700011</v>
      </c>
      <c r="E18" s="1" t="s">
        <v>55</v>
      </c>
      <c r="F18">
        <v>35</v>
      </c>
      <c r="G18">
        <v>13947.438099999999</v>
      </c>
      <c r="H18">
        <v>1.361904762</v>
      </c>
      <c r="I18">
        <v>33.666666669999998</v>
      </c>
      <c r="J18">
        <v>90.485714290000004</v>
      </c>
      <c r="K18">
        <v>23.666666670000001</v>
      </c>
      <c r="L18">
        <v>-1.3047619050000001</v>
      </c>
      <c r="M18">
        <v>5898.2857139999996</v>
      </c>
      <c r="N18">
        <v>1.262838095</v>
      </c>
      <c r="O18">
        <v>0.62007619000000003</v>
      </c>
      <c r="P18">
        <v>3.8187619050000001</v>
      </c>
      <c r="Q18">
        <v>1.519942857</v>
      </c>
    </row>
    <row r="19" spans="1:17" x14ac:dyDescent="0.25">
      <c r="A19">
        <v>201706</v>
      </c>
      <c r="B19" s="4">
        <v>42887</v>
      </c>
      <c r="C19">
        <v>201700251</v>
      </c>
      <c r="D19">
        <v>201700011</v>
      </c>
      <c r="E19" s="1" t="s">
        <v>55</v>
      </c>
      <c r="F19">
        <v>35</v>
      </c>
      <c r="G19">
        <v>13402.809520000001</v>
      </c>
      <c r="H19">
        <v>1.19047619</v>
      </c>
      <c r="I19">
        <v>33.666666669999998</v>
      </c>
      <c r="J19">
        <v>93.571428569999995</v>
      </c>
      <c r="K19">
        <v>23.666666670000001</v>
      </c>
      <c r="L19">
        <v>-1.476190476</v>
      </c>
      <c r="M19">
        <v>4828.5714289999996</v>
      </c>
      <c r="N19">
        <v>1.033809524</v>
      </c>
      <c r="O19">
        <v>0.50761904800000002</v>
      </c>
      <c r="P19">
        <v>3.1261904760000001</v>
      </c>
      <c r="Q19">
        <v>1.2442857140000001</v>
      </c>
    </row>
    <row r="20" spans="1:17" x14ac:dyDescent="0.25">
      <c r="A20">
        <v>201706</v>
      </c>
      <c r="B20" s="4">
        <v>42887</v>
      </c>
      <c r="C20">
        <v>201700257</v>
      </c>
      <c r="D20">
        <v>201700011</v>
      </c>
      <c r="E20" s="1" t="s">
        <v>55</v>
      </c>
      <c r="F20">
        <v>35</v>
      </c>
      <c r="G20">
        <v>12858.18095</v>
      </c>
      <c r="H20">
        <v>1.019047619</v>
      </c>
      <c r="I20">
        <v>33.666666669999998</v>
      </c>
      <c r="J20">
        <v>96.657142859999993</v>
      </c>
      <c r="K20">
        <v>23.666666670000001</v>
      </c>
      <c r="L20">
        <v>-1.6476190479999999</v>
      </c>
      <c r="M20">
        <v>3758.8571430000002</v>
      </c>
      <c r="N20">
        <v>0.80478095199999999</v>
      </c>
      <c r="O20">
        <v>0.39516190499999998</v>
      </c>
      <c r="P20">
        <v>2.4336190480000002</v>
      </c>
      <c r="Q20">
        <v>0.96862857099999999</v>
      </c>
    </row>
    <row r="21" spans="1:17" x14ac:dyDescent="0.25">
      <c r="A21">
        <v>201706</v>
      </c>
      <c r="B21" s="4">
        <v>42887</v>
      </c>
      <c r="C21">
        <v>201700263</v>
      </c>
      <c r="D21">
        <v>201700011</v>
      </c>
      <c r="E21" s="1" t="s">
        <v>55</v>
      </c>
      <c r="F21">
        <v>35</v>
      </c>
      <c r="G21">
        <v>12313.552379999999</v>
      </c>
      <c r="H21">
        <v>0.84761904799999999</v>
      </c>
      <c r="I21">
        <v>33.666666669999998</v>
      </c>
      <c r="J21">
        <v>99.742857099999995</v>
      </c>
      <c r="K21">
        <v>23.666666670000001</v>
      </c>
      <c r="L21">
        <v>-1.819047619</v>
      </c>
      <c r="M21">
        <v>2689.1428569999998</v>
      </c>
      <c r="N21">
        <v>0.57575238100000004</v>
      </c>
      <c r="O21">
        <v>0.282704762</v>
      </c>
      <c r="P21">
        <v>1.7410476189999999</v>
      </c>
      <c r="Q21">
        <v>0.69297142899999997</v>
      </c>
    </row>
    <row r="22" spans="1:17" x14ac:dyDescent="0.25">
      <c r="A22">
        <v>201706</v>
      </c>
      <c r="B22" s="4">
        <v>42887</v>
      </c>
      <c r="C22">
        <v>201700269</v>
      </c>
      <c r="D22">
        <v>201700011</v>
      </c>
      <c r="E22" s="1" t="s">
        <v>55</v>
      </c>
      <c r="F22">
        <v>35</v>
      </c>
      <c r="G22">
        <v>11768.92381</v>
      </c>
      <c r="H22">
        <v>0.67619047600000004</v>
      </c>
      <c r="I22">
        <v>33.666666669999998</v>
      </c>
      <c r="J22">
        <v>102.8285714</v>
      </c>
      <c r="K22">
        <v>23.666666670000001</v>
      </c>
      <c r="L22">
        <v>-1.9904761900000001</v>
      </c>
      <c r="M22">
        <v>1619.4285709999999</v>
      </c>
      <c r="N22">
        <v>0.34672381000000002</v>
      </c>
      <c r="O22">
        <v>0.17024761899999999</v>
      </c>
      <c r="P22">
        <v>1.0484761899999999</v>
      </c>
      <c r="Q22">
        <v>0.41731428599999998</v>
      </c>
    </row>
    <row r="23" spans="1:17" x14ac:dyDescent="0.25">
      <c r="A23">
        <v>201706</v>
      </c>
      <c r="B23" s="4">
        <v>42887</v>
      </c>
      <c r="C23">
        <v>201700275</v>
      </c>
      <c r="D23">
        <v>201700011</v>
      </c>
      <c r="E23" s="1" t="s">
        <v>55</v>
      </c>
      <c r="F23">
        <v>35</v>
      </c>
      <c r="G23">
        <v>11224.295239999999</v>
      </c>
      <c r="H23">
        <v>0.50476190499999996</v>
      </c>
      <c r="I23">
        <v>33.666666669999998</v>
      </c>
      <c r="J23">
        <v>105.91428569999999</v>
      </c>
      <c r="K23">
        <v>23.666666670000001</v>
      </c>
      <c r="L23">
        <v>-2.1619047619999998</v>
      </c>
      <c r="M23">
        <v>549.7142857</v>
      </c>
      <c r="N23">
        <v>0.11769523799999999</v>
      </c>
      <c r="O23">
        <v>5.7790476E-2</v>
      </c>
      <c r="P23">
        <v>0.35590476199999999</v>
      </c>
      <c r="Q23">
        <v>0.14165714300000001</v>
      </c>
    </row>
    <row r="24" spans="1:17" x14ac:dyDescent="0.25">
      <c r="A24">
        <v>201706</v>
      </c>
      <c r="B24" s="4">
        <v>42887</v>
      </c>
      <c r="C24">
        <v>201700281</v>
      </c>
      <c r="D24">
        <v>201700011</v>
      </c>
      <c r="E24" s="1" t="s">
        <v>55</v>
      </c>
      <c r="F24">
        <v>35</v>
      </c>
      <c r="G24">
        <v>10679.666670000001</v>
      </c>
      <c r="H24">
        <v>0.33333333300000001</v>
      </c>
      <c r="I24">
        <v>33.666666669999998</v>
      </c>
      <c r="J24">
        <v>109</v>
      </c>
      <c r="K24">
        <v>23.666666670000001</v>
      </c>
      <c r="L24">
        <v>-2.3333333330000001</v>
      </c>
      <c r="M24">
        <v>-520</v>
      </c>
      <c r="N24">
        <v>-0.11133333300000001</v>
      </c>
      <c r="O24">
        <v>-5.4666667000000002E-2</v>
      </c>
      <c r="P24">
        <v>-0.33666666699999998</v>
      </c>
      <c r="Q24">
        <v>-0.13400000000000001</v>
      </c>
    </row>
    <row r="25" spans="1:17" x14ac:dyDescent="0.25">
      <c r="A25">
        <v>201706</v>
      </c>
      <c r="B25" s="4">
        <v>42887</v>
      </c>
      <c r="C25">
        <v>201700287</v>
      </c>
      <c r="D25">
        <v>201700011</v>
      </c>
      <c r="E25" s="1" t="s">
        <v>55</v>
      </c>
      <c r="F25">
        <v>35</v>
      </c>
      <c r="G25">
        <v>10135.0381</v>
      </c>
      <c r="H25">
        <v>0.16190476200000001</v>
      </c>
      <c r="I25">
        <v>33.666666669999998</v>
      </c>
      <c r="J25">
        <v>112.08571430000001</v>
      </c>
      <c r="K25">
        <v>23.666666670000001</v>
      </c>
      <c r="L25">
        <v>-2.5047619050000001</v>
      </c>
      <c r="M25">
        <v>-1589.7142859999999</v>
      </c>
      <c r="N25">
        <v>-0.34036190500000002</v>
      </c>
      <c r="O25">
        <v>-0.16712381000000001</v>
      </c>
      <c r="P25">
        <v>-1.029238095</v>
      </c>
      <c r="Q25">
        <v>-0.409657143</v>
      </c>
    </row>
    <row r="26" spans="1:17" x14ac:dyDescent="0.25">
      <c r="A26">
        <v>201706</v>
      </c>
      <c r="B26" s="4">
        <v>42887</v>
      </c>
      <c r="C26">
        <v>201700131</v>
      </c>
      <c r="D26">
        <v>201700011</v>
      </c>
      <c r="E26" s="1" t="s">
        <v>55</v>
      </c>
      <c r="F26">
        <v>35</v>
      </c>
      <c r="G26">
        <v>24295.380949999999</v>
      </c>
      <c r="H26">
        <v>4.6190476189999998</v>
      </c>
      <c r="I26">
        <v>33.666666669999998</v>
      </c>
      <c r="J26">
        <v>31.85714286</v>
      </c>
      <c r="K26">
        <v>23.666666670000001</v>
      </c>
      <c r="L26">
        <v>1.9523809519999999</v>
      </c>
      <c r="M26">
        <v>26222.85714</v>
      </c>
      <c r="N26">
        <v>5.6143809520000003</v>
      </c>
      <c r="O26">
        <v>2.7567619049999998</v>
      </c>
      <c r="P26">
        <v>16.977619050000001</v>
      </c>
      <c r="Q26">
        <v>6.7574285710000002</v>
      </c>
    </row>
    <row r="27" spans="1:17" x14ac:dyDescent="0.25">
      <c r="A27">
        <v>201706</v>
      </c>
      <c r="B27" s="4">
        <v>42887</v>
      </c>
      <c r="C27">
        <v>201700131</v>
      </c>
      <c r="D27">
        <v>201700011</v>
      </c>
      <c r="E27" s="1" t="s">
        <v>55</v>
      </c>
      <c r="F27">
        <v>35</v>
      </c>
      <c r="G27">
        <v>24295.380949999999</v>
      </c>
      <c r="H27">
        <v>4.6190476189999998</v>
      </c>
      <c r="I27">
        <v>33.666666669999998</v>
      </c>
      <c r="J27">
        <v>31.85714286</v>
      </c>
      <c r="K27">
        <v>23.666666670000001</v>
      </c>
      <c r="L27">
        <v>1.9523809519999999</v>
      </c>
      <c r="M27">
        <v>26222.85714</v>
      </c>
      <c r="N27">
        <v>5.6143809520000003</v>
      </c>
      <c r="O27">
        <v>2.7567619049999998</v>
      </c>
      <c r="P27">
        <v>16.977619050000001</v>
      </c>
      <c r="Q27">
        <v>6.7574285710000002</v>
      </c>
    </row>
    <row r="28" spans="1:17" x14ac:dyDescent="0.25">
      <c r="A28">
        <v>201706</v>
      </c>
      <c r="B28" s="4">
        <v>42887</v>
      </c>
      <c r="C28">
        <v>201700131</v>
      </c>
      <c r="D28">
        <v>201700011</v>
      </c>
      <c r="E28" s="1" t="s">
        <v>55</v>
      </c>
      <c r="F28">
        <v>35</v>
      </c>
      <c r="G28">
        <v>24295.380949999999</v>
      </c>
      <c r="H28">
        <v>4.6190476189999998</v>
      </c>
      <c r="I28">
        <v>33.666666669999998</v>
      </c>
      <c r="J28">
        <v>31.85714286</v>
      </c>
      <c r="K28">
        <v>23.666666670000001</v>
      </c>
      <c r="L28">
        <v>1.9523809519999999</v>
      </c>
      <c r="M28">
        <v>26222.85714</v>
      </c>
      <c r="N28">
        <v>5.6143809520000003</v>
      </c>
      <c r="O28">
        <v>2.7567619049999998</v>
      </c>
      <c r="P28">
        <v>16.977619050000001</v>
      </c>
      <c r="Q28">
        <v>6.7574285710000002</v>
      </c>
    </row>
    <row r="29" spans="1:17" x14ac:dyDescent="0.25">
      <c r="A29">
        <v>201706</v>
      </c>
      <c r="B29" s="4">
        <v>42887</v>
      </c>
      <c r="C29">
        <v>201700137</v>
      </c>
      <c r="D29">
        <v>201700011</v>
      </c>
      <c r="E29" s="1" t="s">
        <v>55</v>
      </c>
      <c r="F29">
        <v>35</v>
      </c>
      <c r="G29">
        <v>23750.752380000002</v>
      </c>
      <c r="H29">
        <v>4.447619048</v>
      </c>
      <c r="I29">
        <v>33.666666669999998</v>
      </c>
      <c r="J29">
        <v>34.942857140000001</v>
      </c>
      <c r="K29">
        <v>23.666666670000001</v>
      </c>
      <c r="L29">
        <v>1.7809523810000001</v>
      </c>
      <c r="M29">
        <v>25153.14286</v>
      </c>
      <c r="N29">
        <v>5.3853523809999997</v>
      </c>
      <c r="O29">
        <v>2.644304762</v>
      </c>
      <c r="P29">
        <v>16.28504762</v>
      </c>
      <c r="Q29">
        <v>6.4817714290000001</v>
      </c>
    </row>
    <row r="30" spans="1:17" x14ac:dyDescent="0.25">
      <c r="A30">
        <v>201706</v>
      </c>
      <c r="B30" s="4">
        <v>42887</v>
      </c>
      <c r="C30">
        <v>201700138</v>
      </c>
      <c r="D30">
        <v>201700011</v>
      </c>
      <c r="E30" s="1" t="s">
        <v>55</v>
      </c>
      <c r="F30">
        <v>35</v>
      </c>
      <c r="G30">
        <v>23659.980950000001</v>
      </c>
      <c r="H30">
        <v>4.4190476189999996</v>
      </c>
      <c r="I30">
        <v>33.666666669999998</v>
      </c>
      <c r="J30">
        <v>35.457142859999998</v>
      </c>
      <c r="K30">
        <v>23.666666670000001</v>
      </c>
      <c r="L30">
        <v>1.752380952</v>
      </c>
      <c r="M30">
        <v>24974.85714</v>
      </c>
      <c r="N30">
        <v>5.3471809520000004</v>
      </c>
      <c r="O30">
        <v>2.6255619050000001</v>
      </c>
      <c r="P30">
        <v>16.169619050000001</v>
      </c>
      <c r="Q30">
        <v>6.4358285710000001</v>
      </c>
    </row>
    <row r="31" spans="1:17" x14ac:dyDescent="0.25">
      <c r="A31">
        <v>201706</v>
      </c>
      <c r="B31" s="4">
        <v>42887</v>
      </c>
      <c r="C31">
        <v>201700143</v>
      </c>
      <c r="D31">
        <v>201700011</v>
      </c>
      <c r="E31" s="1" t="s">
        <v>55</v>
      </c>
      <c r="F31">
        <v>35</v>
      </c>
      <c r="G31">
        <v>23206.123810000001</v>
      </c>
      <c r="H31">
        <v>4.276190476</v>
      </c>
      <c r="I31">
        <v>33.666666669999998</v>
      </c>
      <c r="J31">
        <v>38.02857143</v>
      </c>
      <c r="K31">
        <v>23.666666670000001</v>
      </c>
      <c r="L31">
        <v>1.60952381</v>
      </c>
      <c r="M31">
        <v>24083.42857</v>
      </c>
      <c r="N31">
        <v>5.15632381</v>
      </c>
      <c r="O31">
        <v>2.5318476190000001</v>
      </c>
      <c r="P31">
        <v>15.592476189999999</v>
      </c>
      <c r="Q31">
        <v>6.206114286</v>
      </c>
    </row>
    <row r="32" spans="1:17" x14ac:dyDescent="0.25">
      <c r="A32">
        <v>201706</v>
      </c>
      <c r="B32" s="4">
        <v>42887</v>
      </c>
      <c r="C32">
        <v>201700131</v>
      </c>
      <c r="D32">
        <v>201700011</v>
      </c>
      <c r="E32" s="1" t="s">
        <v>55</v>
      </c>
      <c r="F32">
        <v>35</v>
      </c>
      <c r="G32">
        <v>24295.380949999999</v>
      </c>
      <c r="H32">
        <v>4.6190476189999998</v>
      </c>
      <c r="I32">
        <v>33.666666669999998</v>
      </c>
      <c r="J32">
        <v>31.85714286</v>
      </c>
      <c r="K32">
        <v>23.666666670000001</v>
      </c>
      <c r="L32">
        <v>1.9523809519999999</v>
      </c>
      <c r="M32">
        <v>26222.85714</v>
      </c>
      <c r="N32">
        <v>5.6143809520000003</v>
      </c>
      <c r="O32">
        <v>2.7567619049999998</v>
      </c>
      <c r="P32">
        <v>16.977619050000001</v>
      </c>
      <c r="Q32">
        <v>6.7574285710000002</v>
      </c>
    </row>
    <row r="33" spans="1:17" x14ac:dyDescent="0.25">
      <c r="A33">
        <v>201706</v>
      </c>
      <c r="B33" s="4">
        <v>42887</v>
      </c>
      <c r="C33">
        <v>201700137</v>
      </c>
      <c r="D33">
        <v>201700011</v>
      </c>
      <c r="E33" s="1" t="s">
        <v>55</v>
      </c>
      <c r="F33">
        <v>35</v>
      </c>
      <c r="G33">
        <v>23750.752380000002</v>
      </c>
      <c r="H33">
        <v>4.447619048</v>
      </c>
      <c r="I33">
        <v>33.666666669999998</v>
      </c>
      <c r="J33">
        <v>34.942857140000001</v>
      </c>
      <c r="K33">
        <v>23.666666670000001</v>
      </c>
      <c r="L33">
        <v>1.7809523810000001</v>
      </c>
      <c r="M33">
        <v>25153.14286</v>
      </c>
      <c r="N33">
        <v>5.3853523809999997</v>
      </c>
      <c r="O33">
        <v>2.644304762</v>
      </c>
      <c r="P33">
        <v>16.28504762</v>
      </c>
      <c r="Q33">
        <v>6.4817714290000001</v>
      </c>
    </row>
    <row r="34" spans="1:17" x14ac:dyDescent="0.25">
      <c r="A34">
        <v>201706</v>
      </c>
      <c r="B34" s="4">
        <v>42887</v>
      </c>
      <c r="C34">
        <v>201700138</v>
      </c>
      <c r="D34">
        <v>201700011</v>
      </c>
      <c r="E34" s="1" t="s">
        <v>55</v>
      </c>
      <c r="F34">
        <v>35</v>
      </c>
      <c r="G34">
        <v>23659.980950000001</v>
      </c>
      <c r="H34">
        <v>4.4190476189999996</v>
      </c>
      <c r="I34">
        <v>33.666666669999998</v>
      </c>
      <c r="J34">
        <v>35.457142859999998</v>
      </c>
      <c r="K34">
        <v>23.666666670000001</v>
      </c>
      <c r="L34">
        <v>1.752380952</v>
      </c>
      <c r="M34">
        <v>24974.85714</v>
      </c>
      <c r="N34">
        <v>5.3471809520000004</v>
      </c>
      <c r="O34">
        <v>2.6255619050000001</v>
      </c>
      <c r="P34">
        <v>16.169619050000001</v>
      </c>
      <c r="Q34">
        <v>6.4358285710000001</v>
      </c>
    </row>
    <row r="35" spans="1:17" x14ac:dyDescent="0.25">
      <c r="A35">
        <v>201706</v>
      </c>
      <c r="B35" s="4">
        <v>42887</v>
      </c>
      <c r="C35">
        <v>201700143</v>
      </c>
      <c r="D35">
        <v>201700011</v>
      </c>
      <c r="E35" s="1" t="s">
        <v>55</v>
      </c>
      <c r="F35">
        <v>35</v>
      </c>
      <c r="G35">
        <v>23206.123810000001</v>
      </c>
      <c r="H35">
        <v>4.276190476</v>
      </c>
      <c r="I35">
        <v>33.666666669999998</v>
      </c>
      <c r="J35">
        <v>38.02857143</v>
      </c>
      <c r="K35">
        <v>23.666666670000001</v>
      </c>
      <c r="L35">
        <v>1.60952381</v>
      </c>
      <c r="M35">
        <v>24083.42857</v>
      </c>
      <c r="N35">
        <v>5.15632381</v>
      </c>
      <c r="O35">
        <v>2.5318476190000001</v>
      </c>
      <c r="P35">
        <v>15.592476189999999</v>
      </c>
      <c r="Q35">
        <v>6.206114286</v>
      </c>
    </row>
    <row r="36" spans="1:17" x14ac:dyDescent="0.25">
      <c r="A36">
        <v>201706</v>
      </c>
      <c r="B36" s="4">
        <v>42887</v>
      </c>
      <c r="C36">
        <v>201700149</v>
      </c>
      <c r="D36">
        <v>201700011</v>
      </c>
      <c r="E36" s="1" t="s">
        <v>55</v>
      </c>
      <c r="F36">
        <v>35</v>
      </c>
      <c r="G36">
        <v>22661.49524</v>
      </c>
      <c r="H36">
        <v>4.1047619050000002</v>
      </c>
      <c r="I36">
        <v>33.666666669999998</v>
      </c>
      <c r="J36">
        <v>41.114285709999997</v>
      </c>
      <c r="K36">
        <v>23.666666670000001</v>
      </c>
      <c r="L36">
        <v>1.4380952380000001</v>
      </c>
      <c r="M36">
        <v>23013.71429</v>
      </c>
      <c r="N36">
        <v>4.9272952380000001</v>
      </c>
      <c r="O36">
        <v>2.4193904759999998</v>
      </c>
      <c r="P36">
        <v>14.89990476</v>
      </c>
      <c r="Q36">
        <v>5.9304571429999999</v>
      </c>
    </row>
    <row r="37" spans="1:17" x14ac:dyDescent="0.25">
      <c r="A37">
        <v>201706</v>
      </c>
      <c r="B37" s="4">
        <v>42887</v>
      </c>
      <c r="C37">
        <v>201700155</v>
      </c>
      <c r="D37">
        <v>201700011</v>
      </c>
      <c r="E37" s="1" t="s">
        <v>55</v>
      </c>
      <c r="F37">
        <v>35</v>
      </c>
      <c r="G37">
        <v>22116.866669999999</v>
      </c>
      <c r="H37">
        <v>3.9333333330000002</v>
      </c>
      <c r="I37">
        <v>33.666666669999998</v>
      </c>
      <c r="J37">
        <v>44.2</v>
      </c>
      <c r="K37">
        <v>23.666666670000001</v>
      </c>
      <c r="L37">
        <v>1.266666667</v>
      </c>
      <c r="M37">
        <v>21944</v>
      </c>
      <c r="N37">
        <v>4.6982666670000004</v>
      </c>
      <c r="O37">
        <v>2.3069333329999999</v>
      </c>
      <c r="P37">
        <v>14.207333330000001</v>
      </c>
      <c r="Q37">
        <v>5.6547999999999998</v>
      </c>
    </row>
    <row r="38" spans="1:17" x14ac:dyDescent="0.25">
      <c r="A38">
        <v>201706</v>
      </c>
      <c r="B38" s="4">
        <v>42887</v>
      </c>
      <c r="C38">
        <v>201700161</v>
      </c>
      <c r="D38">
        <v>201700011</v>
      </c>
      <c r="E38" s="1" t="s">
        <v>55</v>
      </c>
      <c r="F38">
        <v>35</v>
      </c>
      <c r="G38">
        <v>21572.238099999999</v>
      </c>
      <c r="H38">
        <v>3.7619047619999999</v>
      </c>
      <c r="I38">
        <v>33.666666669999998</v>
      </c>
      <c r="J38">
        <v>47.285714290000001</v>
      </c>
      <c r="K38">
        <v>23.666666670000001</v>
      </c>
      <c r="L38">
        <v>1.095238095</v>
      </c>
      <c r="M38">
        <v>20874.28571</v>
      </c>
      <c r="N38">
        <v>4.4692380949999997</v>
      </c>
      <c r="O38">
        <v>2.19447619</v>
      </c>
      <c r="P38">
        <v>13.5147619</v>
      </c>
      <c r="Q38">
        <v>5.3791428569999997</v>
      </c>
    </row>
    <row r="39" spans="1:17" x14ac:dyDescent="0.25">
      <c r="A39">
        <v>201706</v>
      </c>
      <c r="B39" s="4">
        <v>42887</v>
      </c>
      <c r="C39">
        <v>201700167</v>
      </c>
      <c r="D39">
        <v>201700011</v>
      </c>
      <c r="E39" s="1" t="s">
        <v>55</v>
      </c>
      <c r="F39">
        <v>35</v>
      </c>
      <c r="G39">
        <v>21027.609520000002</v>
      </c>
      <c r="H39">
        <v>3.59047619</v>
      </c>
      <c r="I39">
        <v>33.666666669999998</v>
      </c>
      <c r="J39">
        <v>50.371428569999999</v>
      </c>
      <c r="K39">
        <v>23.666666670000001</v>
      </c>
      <c r="L39">
        <v>0.92380952400000005</v>
      </c>
      <c r="M39">
        <v>19804.57143</v>
      </c>
      <c r="N39">
        <v>4.240209524</v>
      </c>
      <c r="O39">
        <v>2.0820190479999998</v>
      </c>
      <c r="P39">
        <v>12.82219048</v>
      </c>
      <c r="Q39">
        <v>5.1034857139999996</v>
      </c>
    </row>
    <row r="40" spans="1:17" x14ac:dyDescent="0.25">
      <c r="A40">
        <v>201706</v>
      </c>
      <c r="B40" s="4">
        <v>42887</v>
      </c>
      <c r="C40">
        <v>201700173</v>
      </c>
      <c r="D40">
        <v>201700011</v>
      </c>
      <c r="E40" s="1" t="s">
        <v>55</v>
      </c>
      <c r="F40">
        <v>35</v>
      </c>
      <c r="G40">
        <v>20482.980950000001</v>
      </c>
      <c r="H40">
        <v>3.4190476190000001</v>
      </c>
      <c r="I40">
        <v>33.666666669999998</v>
      </c>
      <c r="J40">
        <v>53.457142859999998</v>
      </c>
      <c r="K40">
        <v>23.666666670000001</v>
      </c>
      <c r="L40">
        <v>0.75238095199999999</v>
      </c>
      <c r="M40">
        <v>18734.85714</v>
      </c>
      <c r="N40">
        <v>4.0111809520000001</v>
      </c>
      <c r="O40">
        <v>1.9695619049999999</v>
      </c>
      <c r="P40">
        <v>12.129619050000001</v>
      </c>
      <c r="Q40">
        <v>4.8278285710000004</v>
      </c>
    </row>
    <row r="41" spans="1:17" x14ac:dyDescent="0.25">
      <c r="A41">
        <v>201706</v>
      </c>
      <c r="B41" s="4">
        <v>42887</v>
      </c>
      <c r="C41">
        <v>201700179</v>
      </c>
      <c r="D41">
        <v>201700011</v>
      </c>
      <c r="E41" s="1" t="s">
        <v>55</v>
      </c>
      <c r="F41">
        <v>35</v>
      </c>
      <c r="G41">
        <v>19938.35238</v>
      </c>
      <c r="H41">
        <v>3.2476190479999998</v>
      </c>
      <c r="I41">
        <v>33.666666669999998</v>
      </c>
      <c r="J41">
        <v>56.542857140000002</v>
      </c>
      <c r="K41">
        <v>23.666666670000001</v>
      </c>
      <c r="L41">
        <v>0.58095238100000002</v>
      </c>
      <c r="M41">
        <v>17665.14286</v>
      </c>
      <c r="N41">
        <v>3.782152381</v>
      </c>
      <c r="O41">
        <v>1.8571047620000001</v>
      </c>
      <c r="P41">
        <v>11.43704762</v>
      </c>
      <c r="Q41">
        <v>4.5521714290000004</v>
      </c>
    </row>
    <row r="42" spans="1:17" x14ac:dyDescent="0.25">
      <c r="A42">
        <v>201706</v>
      </c>
      <c r="B42" s="4">
        <v>42887</v>
      </c>
      <c r="C42">
        <v>201700131</v>
      </c>
      <c r="D42">
        <v>201700011</v>
      </c>
      <c r="E42" s="1" t="s">
        <v>55</v>
      </c>
      <c r="F42">
        <v>35</v>
      </c>
      <c r="G42">
        <v>24295.380949999999</v>
      </c>
      <c r="H42">
        <v>4.6190476189999998</v>
      </c>
      <c r="I42">
        <v>33.666666669999998</v>
      </c>
      <c r="J42">
        <v>31.85714286</v>
      </c>
      <c r="K42">
        <v>23.666666670000001</v>
      </c>
      <c r="L42">
        <v>1.9523809519999999</v>
      </c>
      <c r="M42">
        <v>26222.85714</v>
      </c>
      <c r="N42">
        <v>5.6143809520000003</v>
      </c>
      <c r="O42">
        <v>2.7567619049999998</v>
      </c>
      <c r="P42">
        <v>16.977619050000001</v>
      </c>
      <c r="Q42">
        <v>6.7574285710000002</v>
      </c>
    </row>
    <row r="43" spans="1:17" x14ac:dyDescent="0.25">
      <c r="A43">
        <v>201706</v>
      </c>
      <c r="B43" s="4">
        <v>42887</v>
      </c>
      <c r="C43">
        <v>201700137</v>
      </c>
      <c r="D43">
        <v>201700011</v>
      </c>
      <c r="E43" s="1" t="s">
        <v>55</v>
      </c>
      <c r="F43">
        <v>35</v>
      </c>
      <c r="G43">
        <v>23750.752380000002</v>
      </c>
      <c r="H43">
        <v>4.447619048</v>
      </c>
      <c r="I43">
        <v>33.666666669999998</v>
      </c>
      <c r="J43">
        <v>34.942857140000001</v>
      </c>
      <c r="K43">
        <v>23.666666670000001</v>
      </c>
      <c r="L43">
        <v>1.7809523810000001</v>
      </c>
      <c r="M43">
        <v>25153.14286</v>
      </c>
      <c r="N43">
        <v>5.3853523809999997</v>
      </c>
      <c r="O43">
        <v>2.644304762</v>
      </c>
      <c r="P43">
        <v>16.28504762</v>
      </c>
      <c r="Q43">
        <v>6.4817714290000001</v>
      </c>
    </row>
    <row r="44" spans="1:17" x14ac:dyDescent="0.25">
      <c r="A44">
        <v>201706</v>
      </c>
      <c r="B44" s="4">
        <v>42887</v>
      </c>
      <c r="C44">
        <v>201700138</v>
      </c>
      <c r="D44">
        <v>201700011</v>
      </c>
      <c r="E44" s="1" t="s">
        <v>55</v>
      </c>
      <c r="F44">
        <v>35</v>
      </c>
      <c r="G44">
        <v>23659.980950000001</v>
      </c>
      <c r="H44">
        <v>4.4190476189999996</v>
      </c>
      <c r="I44">
        <v>33.666666669999998</v>
      </c>
      <c r="J44">
        <v>35.457142859999998</v>
      </c>
      <c r="K44">
        <v>23.666666670000001</v>
      </c>
      <c r="L44">
        <v>1.752380952</v>
      </c>
      <c r="M44">
        <v>24974.85714</v>
      </c>
      <c r="N44">
        <v>5.3471809520000004</v>
      </c>
      <c r="O44">
        <v>2.6255619050000001</v>
      </c>
      <c r="P44">
        <v>16.169619050000001</v>
      </c>
      <c r="Q44">
        <v>6.4358285710000001</v>
      </c>
    </row>
    <row r="45" spans="1:17" x14ac:dyDescent="0.25">
      <c r="A45">
        <v>201706</v>
      </c>
      <c r="B45" s="4">
        <v>42887</v>
      </c>
      <c r="C45">
        <v>201700143</v>
      </c>
      <c r="D45">
        <v>201700011</v>
      </c>
      <c r="E45" s="1" t="s">
        <v>55</v>
      </c>
      <c r="F45">
        <v>35</v>
      </c>
      <c r="G45">
        <v>23206.123810000001</v>
      </c>
      <c r="H45">
        <v>4.276190476</v>
      </c>
      <c r="I45">
        <v>33.666666669999998</v>
      </c>
      <c r="J45">
        <v>38.02857143</v>
      </c>
      <c r="K45">
        <v>23.666666670000001</v>
      </c>
      <c r="L45">
        <v>1.60952381</v>
      </c>
      <c r="M45">
        <v>24083.42857</v>
      </c>
      <c r="N45">
        <v>5.15632381</v>
      </c>
      <c r="O45">
        <v>2.5318476190000001</v>
      </c>
      <c r="P45">
        <v>15.592476189999999</v>
      </c>
      <c r="Q45">
        <v>6.206114286</v>
      </c>
    </row>
    <row r="46" spans="1:17" x14ac:dyDescent="0.25">
      <c r="A46">
        <v>201706</v>
      </c>
      <c r="B46" s="4">
        <v>42887</v>
      </c>
      <c r="C46">
        <v>201700149</v>
      </c>
      <c r="D46">
        <v>201700011</v>
      </c>
      <c r="E46" s="1" t="s">
        <v>55</v>
      </c>
      <c r="F46">
        <v>35</v>
      </c>
      <c r="G46">
        <v>22661.49524</v>
      </c>
      <c r="H46">
        <v>4.1047619050000002</v>
      </c>
      <c r="I46">
        <v>33.666666669999998</v>
      </c>
      <c r="J46">
        <v>41.114285709999997</v>
      </c>
      <c r="K46">
        <v>23.666666670000001</v>
      </c>
      <c r="L46">
        <v>1.4380952380000001</v>
      </c>
      <c r="M46">
        <v>23013.71429</v>
      </c>
      <c r="N46">
        <v>4.9272952380000001</v>
      </c>
      <c r="O46">
        <v>2.4193904759999998</v>
      </c>
      <c r="P46">
        <v>14.89990476</v>
      </c>
      <c r="Q46">
        <v>5.9304571429999999</v>
      </c>
    </row>
    <row r="47" spans="1:17" x14ac:dyDescent="0.25">
      <c r="A47">
        <v>201706</v>
      </c>
      <c r="B47" s="4">
        <v>42887</v>
      </c>
      <c r="C47">
        <v>201700131</v>
      </c>
      <c r="D47">
        <v>201700011</v>
      </c>
      <c r="E47" s="1" t="s">
        <v>55</v>
      </c>
      <c r="F47">
        <v>35</v>
      </c>
      <c r="G47">
        <v>24295.380949999999</v>
      </c>
      <c r="H47">
        <v>4.6190476189999998</v>
      </c>
      <c r="I47">
        <v>33.666666669999998</v>
      </c>
      <c r="J47">
        <v>31.85714286</v>
      </c>
      <c r="K47">
        <v>23.666666670000001</v>
      </c>
      <c r="L47">
        <v>1.9523809519999999</v>
      </c>
      <c r="M47">
        <v>26222.85714</v>
      </c>
      <c r="N47">
        <v>5.6143809520000003</v>
      </c>
      <c r="O47">
        <v>2.7567619049999998</v>
      </c>
      <c r="P47">
        <v>16.977619050000001</v>
      </c>
      <c r="Q47">
        <v>6.7574285710000002</v>
      </c>
    </row>
    <row r="48" spans="1:17" x14ac:dyDescent="0.25">
      <c r="A48">
        <v>201706</v>
      </c>
      <c r="B48" s="4">
        <v>42887</v>
      </c>
      <c r="C48">
        <v>201700137</v>
      </c>
      <c r="D48">
        <v>201700011</v>
      </c>
      <c r="E48" s="1" t="s">
        <v>55</v>
      </c>
      <c r="F48">
        <v>35</v>
      </c>
      <c r="G48">
        <v>23750.752380000002</v>
      </c>
      <c r="H48">
        <v>4.447619048</v>
      </c>
      <c r="I48">
        <v>33.666666669999998</v>
      </c>
      <c r="J48">
        <v>34.942857140000001</v>
      </c>
      <c r="K48">
        <v>23.666666670000001</v>
      </c>
      <c r="L48">
        <v>1.7809523810000001</v>
      </c>
      <c r="M48">
        <v>25153.14286</v>
      </c>
      <c r="N48">
        <v>5.3853523809999997</v>
      </c>
      <c r="O48">
        <v>2.644304762</v>
      </c>
      <c r="P48">
        <v>16.28504762</v>
      </c>
      <c r="Q48">
        <v>6.4817714290000001</v>
      </c>
    </row>
    <row r="49" spans="1:17" x14ac:dyDescent="0.25">
      <c r="A49">
        <v>201706</v>
      </c>
      <c r="B49" s="4">
        <v>42887</v>
      </c>
      <c r="C49">
        <v>201700138</v>
      </c>
      <c r="D49">
        <v>201700011</v>
      </c>
      <c r="E49" s="1" t="s">
        <v>55</v>
      </c>
      <c r="F49">
        <v>35</v>
      </c>
      <c r="G49">
        <v>23659.980950000001</v>
      </c>
      <c r="H49">
        <v>4.4190476189999996</v>
      </c>
      <c r="I49">
        <v>33.666666669999998</v>
      </c>
      <c r="J49">
        <v>35.457142859999998</v>
      </c>
      <c r="K49">
        <v>23.666666670000001</v>
      </c>
      <c r="L49">
        <v>1.752380952</v>
      </c>
      <c r="M49">
        <v>24974.85714</v>
      </c>
      <c r="N49">
        <v>5.3471809520000004</v>
      </c>
      <c r="O49">
        <v>2.6255619050000001</v>
      </c>
      <c r="P49">
        <v>16.169619050000001</v>
      </c>
      <c r="Q49">
        <v>6.4358285710000001</v>
      </c>
    </row>
    <row r="50" spans="1:17" x14ac:dyDescent="0.25">
      <c r="A50">
        <v>201706</v>
      </c>
      <c r="B50" s="4">
        <v>42887</v>
      </c>
      <c r="C50">
        <v>201700143</v>
      </c>
      <c r="D50">
        <v>201700011</v>
      </c>
      <c r="E50" s="1" t="s">
        <v>55</v>
      </c>
      <c r="F50">
        <v>35</v>
      </c>
      <c r="G50">
        <v>23206.123810000001</v>
      </c>
      <c r="H50">
        <v>4.276190476</v>
      </c>
      <c r="I50">
        <v>33.666666669999998</v>
      </c>
      <c r="J50">
        <v>38.02857143</v>
      </c>
      <c r="K50">
        <v>23.666666670000001</v>
      </c>
      <c r="L50">
        <v>1.60952381</v>
      </c>
      <c r="M50">
        <v>24083.42857</v>
      </c>
      <c r="N50">
        <v>5.15632381</v>
      </c>
      <c r="O50">
        <v>2.5318476190000001</v>
      </c>
      <c r="P50">
        <v>15.592476189999999</v>
      </c>
      <c r="Q50">
        <v>6.206114286</v>
      </c>
    </row>
    <row r="51" spans="1:17" x14ac:dyDescent="0.25">
      <c r="A51">
        <v>201706</v>
      </c>
      <c r="B51" s="4">
        <v>42887</v>
      </c>
      <c r="C51">
        <v>201700149</v>
      </c>
      <c r="D51">
        <v>201700011</v>
      </c>
      <c r="E51" s="1" t="s">
        <v>55</v>
      </c>
      <c r="F51">
        <v>35</v>
      </c>
      <c r="G51">
        <v>22661.49524</v>
      </c>
      <c r="H51">
        <v>4.1047619050000002</v>
      </c>
      <c r="I51">
        <v>33.666666669999998</v>
      </c>
      <c r="J51">
        <v>41.114285709999997</v>
      </c>
      <c r="K51">
        <v>23.666666670000001</v>
      </c>
      <c r="L51">
        <v>1.4380952380000001</v>
      </c>
      <c r="M51">
        <v>23013.71429</v>
      </c>
      <c r="N51">
        <v>4.9272952380000001</v>
      </c>
      <c r="O51">
        <v>2.4193904759999998</v>
      </c>
      <c r="P51">
        <v>14.89990476</v>
      </c>
      <c r="Q51">
        <v>5.9304571429999999</v>
      </c>
    </row>
    <row r="52" spans="1:17" x14ac:dyDescent="0.25">
      <c r="A52">
        <v>201706</v>
      </c>
      <c r="B52" s="4">
        <v>42887</v>
      </c>
      <c r="C52">
        <v>201700155</v>
      </c>
      <c r="D52">
        <v>201700011</v>
      </c>
      <c r="E52" s="1" t="s">
        <v>55</v>
      </c>
      <c r="F52">
        <v>35</v>
      </c>
      <c r="G52">
        <v>22116.866669999999</v>
      </c>
      <c r="H52">
        <v>3.9333333330000002</v>
      </c>
      <c r="I52">
        <v>33.666666669999998</v>
      </c>
      <c r="J52">
        <v>44.2</v>
      </c>
      <c r="K52">
        <v>23.666666670000001</v>
      </c>
      <c r="L52">
        <v>1.266666667</v>
      </c>
      <c r="M52">
        <v>21944</v>
      </c>
      <c r="N52">
        <v>4.6982666670000004</v>
      </c>
      <c r="O52">
        <v>2.3069333329999999</v>
      </c>
      <c r="P52">
        <v>14.207333330000001</v>
      </c>
      <c r="Q52">
        <v>5.6547999999999998</v>
      </c>
    </row>
    <row r="53" spans="1:17" x14ac:dyDescent="0.25">
      <c r="A53">
        <v>201706</v>
      </c>
      <c r="B53" s="4">
        <v>42887</v>
      </c>
      <c r="C53">
        <v>201700161</v>
      </c>
      <c r="D53">
        <v>201700011</v>
      </c>
      <c r="E53" s="1" t="s">
        <v>55</v>
      </c>
      <c r="F53">
        <v>35</v>
      </c>
      <c r="G53">
        <v>21572.238099999999</v>
      </c>
      <c r="H53">
        <v>3.7619047619999999</v>
      </c>
      <c r="I53">
        <v>33.666666669999998</v>
      </c>
      <c r="J53">
        <v>47.285714290000001</v>
      </c>
      <c r="K53">
        <v>23.666666670000001</v>
      </c>
      <c r="L53">
        <v>1.095238095</v>
      </c>
      <c r="M53">
        <v>20874.28571</v>
      </c>
      <c r="N53">
        <v>4.4692380949999997</v>
      </c>
      <c r="O53">
        <v>2.19447619</v>
      </c>
      <c r="P53">
        <v>13.5147619</v>
      </c>
      <c r="Q53">
        <v>5.3791428569999997</v>
      </c>
    </row>
    <row r="54" spans="1:17" x14ac:dyDescent="0.25">
      <c r="A54">
        <v>201706</v>
      </c>
      <c r="B54" s="4">
        <v>42887</v>
      </c>
      <c r="C54">
        <v>201700167</v>
      </c>
      <c r="D54">
        <v>201700011</v>
      </c>
      <c r="E54" s="1" t="s">
        <v>55</v>
      </c>
      <c r="F54">
        <v>35</v>
      </c>
      <c r="G54">
        <v>21027.609520000002</v>
      </c>
      <c r="H54">
        <v>3.59047619</v>
      </c>
      <c r="I54">
        <v>33.666666669999998</v>
      </c>
      <c r="J54">
        <v>50.371428569999999</v>
      </c>
      <c r="K54">
        <v>23.666666670000001</v>
      </c>
      <c r="L54">
        <v>0.92380952400000005</v>
      </c>
      <c r="M54">
        <v>19804.57143</v>
      </c>
      <c r="N54">
        <v>4.240209524</v>
      </c>
      <c r="O54">
        <v>2.0820190479999998</v>
      </c>
      <c r="P54">
        <v>12.82219048</v>
      </c>
      <c r="Q54">
        <v>5.1034857139999996</v>
      </c>
    </row>
    <row r="55" spans="1:17" x14ac:dyDescent="0.25">
      <c r="A55">
        <v>201706</v>
      </c>
      <c r="B55" s="4">
        <v>42887</v>
      </c>
      <c r="C55">
        <v>201700173</v>
      </c>
      <c r="D55">
        <v>201700011</v>
      </c>
      <c r="E55" s="1" t="s">
        <v>55</v>
      </c>
      <c r="F55">
        <v>35</v>
      </c>
      <c r="G55">
        <v>20482.980950000001</v>
      </c>
      <c r="H55">
        <v>3.4190476190000001</v>
      </c>
      <c r="I55">
        <v>33.666666669999998</v>
      </c>
      <c r="J55">
        <v>53.457142859999998</v>
      </c>
      <c r="K55">
        <v>23.666666670000001</v>
      </c>
      <c r="L55">
        <v>0.75238095199999999</v>
      </c>
      <c r="M55">
        <v>18734.85714</v>
      </c>
      <c r="N55">
        <v>4.0111809520000001</v>
      </c>
      <c r="O55">
        <v>1.9695619049999999</v>
      </c>
      <c r="P55">
        <v>12.129619050000001</v>
      </c>
      <c r="Q55">
        <v>4.8278285710000004</v>
      </c>
    </row>
    <row r="56" spans="1:17" x14ac:dyDescent="0.25">
      <c r="A56">
        <v>201706</v>
      </c>
      <c r="B56" s="4">
        <v>42887</v>
      </c>
      <c r="C56">
        <v>201700179</v>
      </c>
      <c r="D56">
        <v>201700011</v>
      </c>
      <c r="E56" s="1" t="s">
        <v>55</v>
      </c>
      <c r="F56">
        <v>35</v>
      </c>
      <c r="G56">
        <v>19938.35238</v>
      </c>
      <c r="H56">
        <v>3.2476190479999998</v>
      </c>
      <c r="I56">
        <v>33.666666669999998</v>
      </c>
      <c r="J56">
        <v>56.542857140000002</v>
      </c>
      <c r="K56">
        <v>23.666666670000001</v>
      </c>
      <c r="L56">
        <v>0.58095238100000002</v>
      </c>
      <c r="M56">
        <v>17665.14286</v>
      </c>
      <c r="N56">
        <v>3.782152381</v>
      </c>
      <c r="O56">
        <v>1.8571047620000001</v>
      </c>
      <c r="P56">
        <v>11.43704762</v>
      </c>
      <c r="Q56">
        <v>4.5521714290000004</v>
      </c>
    </row>
    <row r="57" spans="1:17" x14ac:dyDescent="0.25">
      <c r="A57">
        <v>201706</v>
      </c>
      <c r="B57" s="4">
        <v>42887</v>
      </c>
      <c r="C57">
        <v>201700185</v>
      </c>
      <c r="D57">
        <v>201700011</v>
      </c>
      <c r="E57" s="1" t="s">
        <v>55</v>
      </c>
      <c r="F57">
        <v>35</v>
      </c>
      <c r="G57">
        <v>19393.72381</v>
      </c>
      <c r="H57">
        <v>3.0761904759999998</v>
      </c>
      <c r="I57">
        <v>33.666666669999998</v>
      </c>
      <c r="J57">
        <v>59.628571430000001</v>
      </c>
      <c r="K57">
        <v>23.666666670000001</v>
      </c>
      <c r="L57">
        <v>0.40952380999999999</v>
      </c>
      <c r="M57">
        <v>16595.42857</v>
      </c>
      <c r="N57">
        <v>3.5531238100000002</v>
      </c>
      <c r="O57">
        <v>1.744647619</v>
      </c>
      <c r="P57">
        <v>10.74447619</v>
      </c>
      <c r="Q57">
        <v>4.2765142860000003</v>
      </c>
    </row>
    <row r="58" spans="1:17" x14ac:dyDescent="0.25">
      <c r="A58">
        <v>201706</v>
      </c>
      <c r="B58" s="4">
        <v>42887</v>
      </c>
      <c r="C58">
        <v>201700191</v>
      </c>
      <c r="D58">
        <v>201700011</v>
      </c>
      <c r="E58" s="1" t="s">
        <v>55</v>
      </c>
      <c r="F58">
        <v>35</v>
      </c>
      <c r="G58">
        <v>18849.095239999999</v>
      </c>
      <c r="H58">
        <v>2.904761905</v>
      </c>
      <c r="I58">
        <v>33.666666669999998</v>
      </c>
      <c r="J58">
        <v>62.714285709999999</v>
      </c>
      <c r="K58">
        <v>23.666666670000001</v>
      </c>
      <c r="L58">
        <v>0.23809523799999999</v>
      </c>
      <c r="M58">
        <v>15525.71429</v>
      </c>
      <c r="N58">
        <v>3.324095238</v>
      </c>
      <c r="O58">
        <v>1.6321904759999999</v>
      </c>
      <c r="P58">
        <v>10.051904759999999</v>
      </c>
      <c r="Q58">
        <v>4.0008571430000002</v>
      </c>
    </row>
    <row r="59" spans="1:17" x14ac:dyDescent="0.25">
      <c r="A59">
        <v>201706</v>
      </c>
      <c r="B59" s="4">
        <v>42887</v>
      </c>
      <c r="C59">
        <v>201700197</v>
      </c>
      <c r="D59">
        <v>201700011</v>
      </c>
      <c r="E59" s="1" t="s">
        <v>55</v>
      </c>
      <c r="F59">
        <v>35</v>
      </c>
      <c r="G59">
        <v>18304.466670000002</v>
      </c>
      <c r="H59">
        <v>2.733333333</v>
      </c>
      <c r="I59">
        <v>33.666666669999998</v>
      </c>
      <c r="J59">
        <v>65.8</v>
      </c>
      <c r="K59">
        <v>23.666666670000001</v>
      </c>
      <c r="L59">
        <v>6.6666666999999999E-2</v>
      </c>
      <c r="M59">
        <v>14456</v>
      </c>
      <c r="N59">
        <v>3.0950666670000002</v>
      </c>
      <c r="O59">
        <v>1.519733333</v>
      </c>
      <c r="P59">
        <v>9.3593333330000004</v>
      </c>
      <c r="Q59">
        <v>3.7252000000000001</v>
      </c>
    </row>
    <row r="60" spans="1:17" x14ac:dyDescent="0.25">
      <c r="A60">
        <v>201706</v>
      </c>
      <c r="B60" s="4">
        <v>42887</v>
      </c>
      <c r="C60">
        <v>201700203</v>
      </c>
      <c r="D60">
        <v>201700011</v>
      </c>
      <c r="E60" s="1" t="s">
        <v>55</v>
      </c>
      <c r="F60">
        <v>35</v>
      </c>
      <c r="G60">
        <v>17759.838100000001</v>
      </c>
      <c r="H60">
        <v>2.5619047620000002</v>
      </c>
      <c r="I60">
        <v>33.666666669999998</v>
      </c>
      <c r="J60">
        <v>68.885714289999996</v>
      </c>
      <c r="K60">
        <v>23.666666670000001</v>
      </c>
      <c r="L60">
        <v>-0.104761905</v>
      </c>
      <c r="M60">
        <v>13386.28571</v>
      </c>
      <c r="N60">
        <v>2.866038095</v>
      </c>
      <c r="O60">
        <v>1.4072761899999999</v>
      </c>
      <c r="P60">
        <v>8.6667619049999995</v>
      </c>
      <c r="Q60">
        <v>3.449542857</v>
      </c>
    </row>
    <row r="61" spans="1:17" x14ac:dyDescent="0.25">
      <c r="A61">
        <v>201706</v>
      </c>
      <c r="B61" s="4">
        <v>42887</v>
      </c>
      <c r="C61">
        <v>201700209</v>
      </c>
      <c r="D61">
        <v>201700011</v>
      </c>
      <c r="E61" s="1" t="s">
        <v>55</v>
      </c>
      <c r="F61">
        <v>35</v>
      </c>
      <c r="G61">
        <v>17215.20952</v>
      </c>
      <c r="H61">
        <v>2.3904761899999998</v>
      </c>
      <c r="I61">
        <v>33.666666669999998</v>
      </c>
      <c r="J61">
        <v>71.97142857</v>
      </c>
      <c r="K61">
        <v>23.666666670000001</v>
      </c>
      <c r="L61">
        <v>-0.27619047600000002</v>
      </c>
      <c r="M61">
        <v>12316.57143</v>
      </c>
      <c r="N61">
        <v>2.6370095240000002</v>
      </c>
      <c r="O61">
        <v>1.2948190479999999</v>
      </c>
      <c r="P61">
        <v>7.9741904760000004</v>
      </c>
      <c r="Q61">
        <v>3.1738857139999999</v>
      </c>
    </row>
    <row r="62" spans="1:17" x14ac:dyDescent="0.25">
      <c r="A62">
        <v>201706</v>
      </c>
      <c r="B62" s="4">
        <v>42887</v>
      </c>
      <c r="C62">
        <v>201700215</v>
      </c>
      <c r="D62">
        <v>201700011</v>
      </c>
      <c r="E62" s="1" t="s">
        <v>55</v>
      </c>
      <c r="F62">
        <v>35</v>
      </c>
      <c r="G62">
        <v>16670.58095</v>
      </c>
      <c r="H62">
        <v>2.2190476189999999</v>
      </c>
      <c r="I62">
        <v>33.666666669999998</v>
      </c>
      <c r="J62">
        <v>75.057142859999999</v>
      </c>
      <c r="K62">
        <v>23.666666670000001</v>
      </c>
      <c r="L62">
        <v>-0.44761904800000002</v>
      </c>
      <c r="M62">
        <v>11246.85714</v>
      </c>
      <c r="N62">
        <v>2.407980952</v>
      </c>
      <c r="O62">
        <v>1.182361905</v>
      </c>
      <c r="P62">
        <v>7.2816190479999996</v>
      </c>
      <c r="Q62">
        <v>2.8982285710000002</v>
      </c>
    </row>
    <row r="63" spans="1:17" x14ac:dyDescent="0.25">
      <c r="A63">
        <v>201706</v>
      </c>
      <c r="B63" s="4">
        <v>42887</v>
      </c>
      <c r="C63">
        <v>201700221</v>
      </c>
      <c r="D63">
        <v>201700011</v>
      </c>
      <c r="E63" s="1" t="s">
        <v>55</v>
      </c>
      <c r="F63">
        <v>35</v>
      </c>
      <c r="G63">
        <v>16125.952380000001</v>
      </c>
      <c r="H63">
        <v>2.0476190480000001</v>
      </c>
      <c r="I63">
        <v>33.666666669999998</v>
      </c>
      <c r="J63">
        <v>78.142857140000004</v>
      </c>
      <c r="K63">
        <v>23.666666670000001</v>
      </c>
      <c r="L63">
        <v>-0.61904761900000005</v>
      </c>
      <c r="M63">
        <v>10177.14286</v>
      </c>
      <c r="N63">
        <v>2.1789523810000002</v>
      </c>
      <c r="O63">
        <v>1.069904762</v>
      </c>
      <c r="P63">
        <v>6.5890476189999996</v>
      </c>
      <c r="Q63">
        <v>2.6225714290000002</v>
      </c>
    </row>
    <row r="64" spans="1:17" x14ac:dyDescent="0.25">
      <c r="A64">
        <v>201706</v>
      </c>
      <c r="B64" s="4">
        <v>42887</v>
      </c>
      <c r="C64">
        <v>201700227</v>
      </c>
      <c r="D64">
        <v>201700011</v>
      </c>
      <c r="E64" s="1" t="s">
        <v>55</v>
      </c>
      <c r="F64">
        <v>35</v>
      </c>
      <c r="G64">
        <v>15581.32381</v>
      </c>
      <c r="H64">
        <v>1.8761904760000001</v>
      </c>
      <c r="I64">
        <v>33.666666669999998</v>
      </c>
      <c r="J64">
        <v>81.228571430000002</v>
      </c>
      <c r="K64">
        <v>23.666666670000001</v>
      </c>
      <c r="L64">
        <v>-0.79047619000000002</v>
      </c>
      <c r="M64">
        <v>9107.4285710000004</v>
      </c>
      <c r="N64">
        <v>1.94992381</v>
      </c>
      <c r="O64">
        <v>0.95744761899999997</v>
      </c>
      <c r="P64">
        <v>5.8964761899999996</v>
      </c>
      <c r="Q64">
        <v>2.3469142860000001</v>
      </c>
    </row>
    <row r="65" spans="1:17" x14ac:dyDescent="0.25">
      <c r="A65">
        <v>201706</v>
      </c>
      <c r="B65" s="4">
        <v>42887</v>
      </c>
      <c r="C65">
        <v>201700233</v>
      </c>
      <c r="D65">
        <v>201700011</v>
      </c>
      <c r="E65" s="1" t="s">
        <v>55</v>
      </c>
      <c r="F65">
        <v>35</v>
      </c>
      <c r="G65">
        <v>15036.695239999999</v>
      </c>
      <c r="H65">
        <v>1.704761905</v>
      </c>
      <c r="I65">
        <v>33.666666669999998</v>
      </c>
      <c r="J65">
        <v>84.314285709999993</v>
      </c>
      <c r="K65">
        <v>23.666666670000001</v>
      </c>
      <c r="L65">
        <v>-0.96190476199999997</v>
      </c>
      <c r="M65">
        <v>8037.7142860000004</v>
      </c>
      <c r="N65">
        <v>1.720895238</v>
      </c>
      <c r="O65">
        <v>0.84499047599999999</v>
      </c>
      <c r="P65">
        <v>5.2039047619999996</v>
      </c>
      <c r="Q65">
        <v>2.071257143</v>
      </c>
    </row>
    <row r="66" spans="1:17" x14ac:dyDescent="0.25">
      <c r="A66">
        <v>201706</v>
      </c>
      <c r="B66" s="4">
        <v>42887</v>
      </c>
      <c r="C66">
        <v>201700239</v>
      </c>
      <c r="D66">
        <v>201700011</v>
      </c>
      <c r="E66" s="1" t="s">
        <v>55</v>
      </c>
      <c r="F66">
        <v>35</v>
      </c>
      <c r="G66">
        <v>14492.06667</v>
      </c>
      <c r="H66">
        <v>1.5333333330000001</v>
      </c>
      <c r="I66">
        <v>33.666666669999998</v>
      </c>
      <c r="J66">
        <v>87.4</v>
      </c>
      <c r="K66">
        <v>23.666666670000001</v>
      </c>
      <c r="L66">
        <v>-1.1333333329999999</v>
      </c>
      <c r="M66">
        <v>6968</v>
      </c>
      <c r="N66">
        <v>1.491866667</v>
      </c>
      <c r="O66">
        <v>0.73253333300000001</v>
      </c>
      <c r="P66">
        <v>4.5113333329999996</v>
      </c>
      <c r="Q66">
        <v>1.7956000000000001</v>
      </c>
    </row>
    <row r="67" spans="1:17" x14ac:dyDescent="0.25">
      <c r="A67">
        <v>201706</v>
      </c>
      <c r="B67" s="4">
        <v>42887</v>
      </c>
      <c r="C67">
        <v>201700245</v>
      </c>
      <c r="D67">
        <v>201700011</v>
      </c>
      <c r="E67" s="1" t="s">
        <v>55</v>
      </c>
      <c r="F67">
        <v>35</v>
      </c>
      <c r="G67">
        <v>13947.438099999999</v>
      </c>
      <c r="H67">
        <v>1.361904762</v>
      </c>
      <c r="I67">
        <v>33.666666669999998</v>
      </c>
      <c r="J67">
        <v>90.485714290000004</v>
      </c>
      <c r="K67">
        <v>23.666666670000001</v>
      </c>
      <c r="L67">
        <v>-1.3047619050000001</v>
      </c>
      <c r="M67">
        <v>5898.2857139999996</v>
      </c>
      <c r="N67">
        <v>1.262838095</v>
      </c>
      <c r="O67">
        <v>0.62007619000000003</v>
      </c>
      <c r="P67">
        <v>3.8187619050000001</v>
      </c>
      <c r="Q67">
        <v>1.519942857</v>
      </c>
    </row>
    <row r="68" spans="1:17" x14ac:dyDescent="0.25">
      <c r="A68">
        <v>201706</v>
      </c>
      <c r="B68" s="4">
        <v>42887</v>
      </c>
      <c r="C68">
        <v>201700251</v>
      </c>
      <c r="D68">
        <v>201700011</v>
      </c>
      <c r="E68" s="1" t="s">
        <v>55</v>
      </c>
      <c r="F68">
        <v>35</v>
      </c>
      <c r="G68">
        <v>13402.809520000001</v>
      </c>
      <c r="H68">
        <v>1.19047619</v>
      </c>
      <c r="I68">
        <v>33.666666669999998</v>
      </c>
      <c r="J68">
        <v>93.571428569999995</v>
      </c>
      <c r="K68">
        <v>23.666666670000001</v>
      </c>
      <c r="L68">
        <v>-1.476190476</v>
      </c>
      <c r="M68">
        <v>4828.5714289999996</v>
      </c>
      <c r="N68">
        <v>1.033809524</v>
      </c>
      <c r="O68">
        <v>0.50761904800000002</v>
      </c>
      <c r="P68">
        <v>3.1261904760000001</v>
      </c>
      <c r="Q68">
        <v>1.2442857140000001</v>
      </c>
    </row>
    <row r="69" spans="1:17" x14ac:dyDescent="0.25">
      <c r="A69">
        <v>201706</v>
      </c>
      <c r="B69" s="4">
        <v>42887</v>
      </c>
      <c r="C69">
        <v>201700257</v>
      </c>
      <c r="D69">
        <v>201700011</v>
      </c>
      <c r="E69" s="1" t="s">
        <v>55</v>
      </c>
      <c r="F69">
        <v>35</v>
      </c>
      <c r="G69">
        <v>12858.18095</v>
      </c>
      <c r="H69">
        <v>1.019047619</v>
      </c>
      <c r="I69">
        <v>33.666666669999998</v>
      </c>
      <c r="J69">
        <v>96.657142859999993</v>
      </c>
      <c r="K69">
        <v>23.666666670000001</v>
      </c>
      <c r="L69">
        <v>-1.6476190479999999</v>
      </c>
      <c r="M69">
        <v>3758.8571430000002</v>
      </c>
      <c r="N69">
        <v>0.80478095199999999</v>
      </c>
      <c r="O69">
        <v>0.39516190499999998</v>
      </c>
      <c r="P69">
        <v>2.4336190480000002</v>
      </c>
      <c r="Q69">
        <v>0.96862857099999999</v>
      </c>
    </row>
    <row r="70" spans="1:17" x14ac:dyDescent="0.25">
      <c r="A70">
        <v>201706</v>
      </c>
      <c r="B70" s="4">
        <v>42887</v>
      </c>
      <c r="C70">
        <v>201700263</v>
      </c>
      <c r="D70">
        <v>201700011</v>
      </c>
      <c r="E70" s="1" t="s">
        <v>55</v>
      </c>
      <c r="F70">
        <v>35</v>
      </c>
      <c r="G70">
        <v>12313.552379999999</v>
      </c>
      <c r="H70">
        <v>0.84761904799999999</v>
      </c>
      <c r="I70">
        <v>33.666666669999998</v>
      </c>
      <c r="J70">
        <v>99.742857099999995</v>
      </c>
      <c r="K70">
        <v>23.666666670000001</v>
      </c>
      <c r="L70">
        <v>-1.819047619</v>
      </c>
      <c r="M70">
        <v>2689.1428569999998</v>
      </c>
      <c r="N70">
        <v>0.57575238100000004</v>
      </c>
      <c r="O70">
        <v>0.282704762</v>
      </c>
      <c r="P70">
        <v>1.7410476189999999</v>
      </c>
      <c r="Q70">
        <v>0.69297142899999997</v>
      </c>
    </row>
    <row r="71" spans="1:17" x14ac:dyDescent="0.25">
      <c r="A71">
        <v>201706</v>
      </c>
      <c r="B71" s="4">
        <v>42887</v>
      </c>
      <c r="C71">
        <v>201700269</v>
      </c>
      <c r="D71">
        <v>201700011</v>
      </c>
      <c r="E71" s="1" t="s">
        <v>55</v>
      </c>
      <c r="F71">
        <v>35</v>
      </c>
      <c r="G71">
        <v>11768.92381</v>
      </c>
      <c r="H71">
        <v>0.67619047600000004</v>
      </c>
      <c r="I71">
        <v>33.666666669999998</v>
      </c>
      <c r="J71">
        <v>102.8285714</v>
      </c>
      <c r="K71">
        <v>23.666666670000001</v>
      </c>
      <c r="L71">
        <v>-1.9904761900000001</v>
      </c>
      <c r="M71">
        <v>1619.4285709999999</v>
      </c>
      <c r="N71">
        <v>0.34672381000000002</v>
      </c>
      <c r="O71">
        <v>0.17024761899999999</v>
      </c>
      <c r="P71">
        <v>1.0484761899999999</v>
      </c>
      <c r="Q71">
        <v>0.41731428599999998</v>
      </c>
    </row>
    <row r="72" spans="1:17" x14ac:dyDescent="0.25">
      <c r="A72">
        <v>201706</v>
      </c>
      <c r="B72" s="4">
        <v>42887</v>
      </c>
      <c r="C72">
        <v>201700275</v>
      </c>
      <c r="D72">
        <v>201700011</v>
      </c>
      <c r="E72" s="1" t="s">
        <v>55</v>
      </c>
      <c r="F72">
        <v>35</v>
      </c>
      <c r="G72">
        <v>11224.295239999999</v>
      </c>
      <c r="H72">
        <v>0.50476190499999996</v>
      </c>
      <c r="I72">
        <v>33.666666669999998</v>
      </c>
      <c r="J72">
        <v>105.91428569999999</v>
      </c>
      <c r="K72">
        <v>23.666666670000001</v>
      </c>
      <c r="L72">
        <v>-2.1619047619999998</v>
      </c>
      <c r="M72">
        <v>549.7142857</v>
      </c>
      <c r="N72">
        <v>0.11769523799999999</v>
      </c>
      <c r="O72">
        <v>5.7790476E-2</v>
      </c>
      <c r="P72">
        <v>0.35590476199999999</v>
      </c>
      <c r="Q72">
        <v>0.14165714300000001</v>
      </c>
    </row>
    <row r="73" spans="1:17" x14ac:dyDescent="0.25">
      <c r="A73">
        <v>201706</v>
      </c>
      <c r="B73" s="4">
        <v>42887</v>
      </c>
      <c r="C73">
        <v>201700281</v>
      </c>
      <c r="D73">
        <v>201700011</v>
      </c>
      <c r="E73" s="1" t="s">
        <v>55</v>
      </c>
      <c r="F73">
        <v>35</v>
      </c>
      <c r="G73">
        <v>10679.666670000001</v>
      </c>
      <c r="H73">
        <v>0.33333333300000001</v>
      </c>
      <c r="I73">
        <v>33.666666669999998</v>
      </c>
      <c r="J73">
        <v>109</v>
      </c>
      <c r="K73">
        <v>23.666666670000001</v>
      </c>
      <c r="L73">
        <v>-2.3333333330000001</v>
      </c>
      <c r="M73">
        <v>-520</v>
      </c>
      <c r="N73">
        <v>-0.11133333300000001</v>
      </c>
      <c r="O73">
        <v>-5.4666667000000002E-2</v>
      </c>
      <c r="P73">
        <v>-0.33666666699999998</v>
      </c>
      <c r="Q73">
        <v>-0.13400000000000001</v>
      </c>
    </row>
    <row r="74" spans="1:17" x14ac:dyDescent="0.25">
      <c r="A74">
        <v>201706</v>
      </c>
      <c r="B74" s="4">
        <v>42887</v>
      </c>
      <c r="C74">
        <v>201700287</v>
      </c>
      <c r="D74">
        <v>201700011</v>
      </c>
      <c r="E74" s="1" t="s">
        <v>55</v>
      </c>
      <c r="F74">
        <v>35</v>
      </c>
      <c r="G74">
        <v>10135.0381</v>
      </c>
      <c r="H74">
        <v>0.16190476200000001</v>
      </c>
      <c r="I74">
        <v>33.666666669999998</v>
      </c>
      <c r="J74">
        <v>112.08571430000001</v>
      </c>
      <c r="K74">
        <v>23.666666670000001</v>
      </c>
      <c r="L74">
        <v>-2.5047619050000001</v>
      </c>
      <c r="M74">
        <v>-1589.7142859999999</v>
      </c>
      <c r="N74">
        <v>-0.34036190500000002</v>
      </c>
      <c r="O74">
        <v>-0.16712381000000001</v>
      </c>
      <c r="P74">
        <v>-1.029238095</v>
      </c>
      <c r="Q74">
        <v>-0.409657143</v>
      </c>
    </row>
    <row r="75" spans="1:17" x14ac:dyDescent="0.25">
      <c r="A75">
        <v>201706</v>
      </c>
      <c r="B75" s="4">
        <v>42887</v>
      </c>
      <c r="C75">
        <v>201700293</v>
      </c>
      <c r="D75">
        <v>201700011</v>
      </c>
      <c r="E75" s="1" t="s">
        <v>55</v>
      </c>
      <c r="F75">
        <v>35</v>
      </c>
      <c r="G75">
        <v>9590.4095240000006</v>
      </c>
      <c r="H75">
        <v>-9.5238100000000006E-3</v>
      </c>
      <c r="I75">
        <v>33.666666669999998</v>
      </c>
      <c r="J75">
        <v>115.1714286</v>
      </c>
      <c r="K75">
        <v>23.666666670000001</v>
      </c>
      <c r="L75">
        <v>-2.6761904759999999</v>
      </c>
      <c r="M75">
        <v>-2659.4285709999999</v>
      </c>
      <c r="N75">
        <v>-0.56939047600000003</v>
      </c>
      <c r="O75">
        <v>-0.27958095199999999</v>
      </c>
      <c r="P75">
        <v>-1.721809524</v>
      </c>
      <c r="Q75">
        <v>-0.68531428599999999</v>
      </c>
    </row>
    <row r="76" spans="1:17" x14ac:dyDescent="0.25">
      <c r="A76">
        <v>201706</v>
      </c>
      <c r="B76" s="4">
        <v>42887</v>
      </c>
      <c r="C76">
        <v>201700137</v>
      </c>
      <c r="D76">
        <v>201700011</v>
      </c>
      <c r="E76" s="1" t="s">
        <v>55</v>
      </c>
      <c r="F76">
        <v>35</v>
      </c>
      <c r="G76">
        <v>23750.752380000002</v>
      </c>
      <c r="H76">
        <v>4.447619048</v>
      </c>
      <c r="I76">
        <v>33.666666669999998</v>
      </c>
      <c r="J76">
        <v>34.942857140000001</v>
      </c>
      <c r="K76">
        <v>23.666666670000001</v>
      </c>
      <c r="L76">
        <v>1.7809523810000001</v>
      </c>
      <c r="M76">
        <v>25153.14286</v>
      </c>
      <c r="N76">
        <v>5.3853523809999997</v>
      </c>
      <c r="O76">
        <v>2.644304762</v>
      </c>
      <c r="P76">
        <v>16.28504762</v>
      </c>
      <c r="Q76">
        <v>6.4817714290000001</v>
      </c>
    </row>
    <row r="77" spans="1:17" x14ac:dyDescent="0.25">
      <c r="A77">
        <v>201706</v>
      </c>
      <c r="B77" s="4">
        <v>42887</v>
      </c>
      <c r="C77">
        <v>201700138</v>
      </c>
      <c r="D77">
        <v>201700011</v>
      </c>
      <c r="E77" s="1" t="s">
        <v>55</v>
      </c>
      <c r="F77">
        <v>35</v>
      </c>
      <c r="G77">
        <v>23659.980950000001</v>
      </c>
      <c r="H77">
        <v>4.4190476189999996</v>
      </c>
      <c r="I77">
        <v>33.666666669999998</v>
      </c>
      <c r="J77">
        <v>35.457142859999998</v>
      </c>
      <c r="K77">
        <v>23.666666670000001</v>
      </c>
      <c r="L77">
        <v>1.752380952</v>
      </c>
      <c r="M77">
        <v>24974.85714</v>
      </c>
      <c r="N77">
        <v>5.3471809520000004</v>
      </c>
      <c r="O77">
        <v>2.6255619050000001</v>
      </c>
      <c r="P77">
        <v>16.169619050000001</v>
      </c>
      <c r="Q77">
        <v>6.4358285710000001</v>
      </c>
    </row>
    <row r="78" spans="1:17" x14ac:dyDescent="0.25">
      <c r="A78">
        <v>201706</v>
      </c>
      <c r="B78" s="4">
        <v>42887</v>
      </c>
      <c r="C78">
        <v>201700137</v>
      </c>
      <c r="D78">
        <v>201700011</v>
      </c>
      <c r="E78" s="1" t="s">
        <v>55</v>
      </c>
      <c r="F78">
        <v>35</v>
      </c>
      <c r="G78">
        <v>23750.752380000002</v>
      </c>
      <c r="H78">
        <v>4.447619048</v>
      </c>
      <c r="I78">
        <v>33.666666669999998</v>
      </c>
      <c r="J78">
        <v>34.942857140000001</v>
      </c>
      <c r="K78">
        <v>23.666666670000001</v>
      </c>
      <c r="L78">
        <v>1.7809523810000001</v>
      </c>
      <c r="M78">
        <v>25153.14286</v>
      </c>
      <c r="N78">
        <v>5.3853523809999997</v>
      </c>
      <c r="O78">
        <v>2.644304762</v>
      </c>
      <c r="P78">
        <v>16.28504762</v>
      </c>
      <c r="Q78">
        <v>6.4817714290000001</v>
      </c>
    </row>
    <row r="79" spans="1:17" x14ac:dyDescent="0.25">
      <c r="A79">
        <v>201706</v>
      </c>
      <c r="B79" s="4">
        <v>42887</v>
      </c>
      <c r="C79">
        <v>201700138</v>
      </c>
      <c r="D79">
        <v>201700011</v>
      </c>
      <c r="E79" s="1" t="s">
        <v>55</v>
      </c>
      <c r="F79">
        <v>35</v>
      </c>
      <c r="G79">
        <v>23659.980950000001</v>
      </c>
      <c r="H79">
        <v>4.4190476189999996</v>
      </c>
      <c r="I79">
        <v>33.666666669999998</v>
      </c>
      <c r="J79">
        <v>35.457142859999998</v>
      </c>
      <c r="K79">
        <v>23.666666670000001</v>
      </c>
      <c r="L79">
        <v>1.752380952</v>
      </c>
      <c r="M79">
        <v>24974.85714</v>
      </c>
      <c r="N79">
        <v>5.3471809520000004</v>
      </c>
      <c r="O79">
        <v>2.6255619050000001</v>
      </c>
      <c r="P79">
        <v>16.169619050000001</v>
      </c>
      <c r="Q79">
        <v>6.4358285710000001</v>
      </c>
    </row>
    <row r="80" spans="1:17" x14ac:dyDescent="0.25">
      <c r="A80">
        <v>201706</v>
      </c>
      <c r="B80" s="4">
        <v>42887</v>
      </c>
      <c r="C80">
        <v>201700137</v>
      </c>
      <c r="D80">
        <v>201700011</v>
      </c>
      <c r="E80" s="1" t="s">
        <v>55</v>
      </c>
      <c r="F80">
        <v>35</v>
      </c>
      <c r="G80">
        <v>23750.752380000002</v>
      </c>
      <c r="H80">
        <v>4.447619048</v>
      </c>
      <c r="I80">
        <v>33.666666669999998</v>
      </c>
      <c r="J80">
        <v>34.942857140000001</v>
      </c>
      <c r="K80">
        <v>23.666666670000001</v>
      </c>
      <c r="L80">
        <v>1.7809523810000001</v>
      </c>
      <c r="M80">
        <v>25153.14286</v>
      </c>
      <c r="N80">
        <v>5.3853523809999997</v>
      </c>
      <c r="O80">
        <v>2.644304762</v>
      </c>
      <c r="P80">
        <v>16.28504762</v>
      </c>
      <c r="Q80">
        <v>6.4817714290000001</v>
      </c>
    </row>
    <row r="81" spans="1:17" x14ac:dyDescent="0.25">
      <c r="A81">
        <v>201706</v>
      </c>
      <c r="B81" s="4">
        <v>42887</v>
      </c>
      <c r="C81">
        <v>201700138</v>
      </c>
      <c r="D81">
        <v>201700011</v>
      </c>
      <c r="E81" s="1" t="s">
        <v>55</v>
      </c>
      <c r="F81">
        <v>35</v>
      </c>
      <c r="G81">
        <v>23659.980950000001</v>
      </c>
      <c r="H81">
        <v>4.4190476189999996</v>
      </c>
      <c r="I81">
        <v>33.666666669999998</v>
      </c>
      <c r="J81">
        <v>35.457142859999998</v>
      </c>
      <c r="K81">
        <v>23.666666670000001</v>
      </c>
      <c r="L81">
        <v>1.752380952</v>
      </c>
      <c r="M81">
        <v>24974.85714</v>
      </c>
      <c r="N81">
        <v>5.3471809520000004</v>
      </c>
      <c r="O81">
        <v>2.6255619050000001</v>
      </c>
      <c r="P81">
        <v>16.169619050000001</v>
      </c>
      <c r="Q81">
        <v>6.4358285710000001</v>
      </c>
    </row>
    <row r="82" spans="1:17" x14ac:dyDescent="0.25">
      <c r="A82">
        <v>201706</v>
      </c>
      <c r="B82" s="4">
        <v>42887</v>
      </c>
      <c r="C82">
        <v>201700143</v>
      </c>
      <c r="D82">
        <v>201700011</v>
      </c>
      <c r="E82" s="1" t="s">
        <v>55</v>
      </c>
      <c r="F82">
        <v>35</v>
      </c>
      <c r="G82">
        <v>23206.123810000001</v>
      </c>
      <c r="H82">
        <v>4.276190476</v>
      </c>
      <c r="I82">
        <v>33.666666669999998</v>
      </c>
      <c r="J82">
        <v>38.02857143</v>
      </c>
      <c r="K82">
        <v>23.666666670000001</v>
      </c>
      <c r="L82">
        <v>1.60952381</v>
      </c>
      <c r="M82">
        <v>24083.42857</v>
      </c>
      <c r="N82">
        <v>5.15632381</v>
      </c>
      <c r="O82">
        <v>2.5318476190000001</v>
      </c>
      <c r="P82">
        <v>15.592476189999999</v>
      </c>
      <c r="Q82">
        <v>6.206114286</v>
      </c>
    </row>
    <row r="83" spans="1:17" x14ac:dyDescent="0.25">
      <c r="A83">
        <v>201706</v>
      </c>
      <c r="B83" s="4">
        <v>42887</v>
      </c>
      <c r="C83">
        <v>201700149</v>
      </c>
      <c r="D83">
        <v>201700011</v>
      </c>
      <c r="E83" s="1" t="s">
        <v>55</v>
      </c>
      <c r="F83">
        <v>35</v>
      </c>
      <c r="G83">
        <v>22661.49524</v>
      </c>
      <c r="H83">
        <v>4.1047619050000002</v>
      </c>
      <c r="I83">
        <v>33.666666669999998</v>
      </c>
      <c r="J83">
        <v>41.114285709999997</v>
      </c>
      <c r="K83">
        <v>23.666666670000001</v>
      </c>
      <c r="L83">
        <v>1.4380952380000001</v>
      </c>
      <c r="M83">
        <v>23013.71429</v>
      </c>
      <c r="N83">
        <v>4.9272952380000001</v>
      </c>
      <c r="O83">
        <v>2.4193904759999998</v>
      </c>
      <c r="P83">
        <v>14.89990476</v>
      </c>
      <c r="Q83">
        <v>5.9304571429999999</v>
      </c>
    </row>
    <row r="84" spans="1:17" x14ac:dyDescent="0.25">
      <c r="A84">
        <v>201706</v>
      </c>
      <c r="B84" s="4">
        <v>42887</v>
      </c>
      <c r="C84">
        <v>201700137</v>
      </c>
      <c r="D84">
        <v>201700011</v>
      </c>
      <c r="E84" s="1" t="s">
        <v>55</v>
      </c>
      <c r="F84">
        <v>35</v>
      </c>
      <c r="G84">
        <v>23750.752380000002</v>
      </c>
      <c r="H84">
        <v>4.447619048</v>
      </c>
      <c r="I84">
        <v>33.666666669999998</v>
      </c>
      <c r="J84">
        <v>34.942857140000001</v>
      </c>
      <c r="K84">
        <v>23.666666670000001</v>
      </c>
      <c r="L84">
        <v>1.7809523810000001</v>
      </c>
      <c r="M84">
        <v>25153.14286</v>
      </c>
      <c r="N84">
        <v>5.3853523809999997</v>
      </c>
      <c r="O84">
        <v>2.644304762</v>
      </c>
      <c r="P84">
        <v>16.28504762</v>
      </c>
      <c r="Q84">
        <v>6.4817714290000001</v>
      </c>
    </row>
    <row r="85" spans="1:17" x14ac:dyDescent="0.25">
      <c r="A85">
        <v>201706</v>
      </c>
      <c r="B85" s="4">
        <v>42887</v>
      </c>
      <c r="C85">
        <v>201700138</v>
      </c>
      <c r="D85">
        <v>201700011</v>
      </c>
      <c r="E85" s="1" t="s">
        <v>55</v>
      </c>
      <c r="F85">
        <v>35</v>
      </c>
      <c r="G85">
        <v>23659.980950000001</v>
      </c>
      <c r="H85">
        <v>4.4190476189999996</v>
      </c>
      <c r="I85">
        <v>33.666666669999998</v>
      </c>
      <c r="J85">
        <v>35.457142859999998</v>
      </c>
      <c r="K85">
        <v>23.666666670000001</v>
      </c>
      <c r="L85">
        <v>1.752380952</v>
      </c>
      <c r="M85">
        <v>24974.85714</v>
      </c>
      <c r="N85">
        <v>5.3471809520000004</v>
      </c>
      <c r="O85">
        <v>2.6255619050000001</v>
      </c>
      <c r="P85">
        <v>16.169619050000001</v>
      </c>
      <c r="Q85">
        <v>6.4358285710000001</v>
      </c>
    </row>
    <row r="86" spans="1:17" x14ac:dyDescent="0.25">
      <c r="A86">
        <v>201706</v>
      </c>
      <c r="B86" s="4">
        <v>42887</v>
      </c>
      <c r="C86">
        <v>201700143</v>
      </c>
      <c r="D86">
        <v>201700011</v>
      </c>
      <c r="E86" s="1" t="s">
        <v>55</v>
      </c>
      <c r="F86">
        <v>35</v>
      </c>
      <c r="G86">
        <v>23206.123810000001</v>
      </c>
      <c r="H86">
        <v>4.276190476</v>
      </c>
      <c r="I86">
        <v>33.666666669999998</v>
      </c>
      <c r="J86">
        <v>38.02857143</v>
      </c>
      <c r="K86">
        <v>23.666666670000001</v>
      </c>
      <c r="L86">
        <v>1.60952381</v>
      </c>
      <c r="M86">
        <v>24083.42857</v>
      </c>
      <c r="N86">
        <v>5.15632381</v>
      </c>
      <c r="O86">
        <v>2.5318476190000001</v>
      </c>
      <c r="P86">
        <v>15.592476189999999</v>
      </c>
      <c r="Q86">
        <v>6.206114286</v>
      </c>
    </row>
    <row r="87" spans="1:17" x14ac:dyDescent="0.25">
      <c r="A87">
        <v>201706</v>
      </c>
      <c r="B87" s="4">
        <v>42887</v>
      </c>
      <c r="C87">
        <v>201700131</v>
      </c>
      <c r="D87">
        <v>201700011</v>
      </c>
      <c r="E87" s="1" t="s">
        <v>55</v>
      </c>
      <c r="F87">
        <v>35</v>
      </c>
      <c r="G87">
        <v>24295.380949999999</v>
      </c>
      <c r="H87">
        <v>4.6190476189999998</v>
      </c>
      <c r="I87">
        <v>33.666666669999998</v>
      </c>
      <c r="J87">
        <v>31.85714286</v>
      </c>
      <c r="K87">
        <v>23.666666670000001</v>
      </c>
      <c r="L87">
        <v>1.9523809519999999</v>
      </c>
      <c r="M87">
        <v>26222.85714</v>
      </c>
      <c r="N87">
        <v>5.6143809520000003</v>
      </c>
      <c r="O87">
        <v>2.7567619049999998</v>
      </c>
      <c r="P87">
        <v>16.977619050000001</v>
      </c>
      <c r="Q87">
        <v>6.7574285710000002</v>
      </c>
    </row>
    <row r="88" spans="1:17" x14ac:dyDescent="0.25">
      <c r="A88">
        <v>201706</v>
      </c>
      <c r="B88" s="4">
        <v>42887</v>
      </c>
      <c r="C88">
        <v>201700137</v>
      </c>
      <c r="D88">
        <v>201700011</v>
      </c>
      <c r="E88" s="1" t="s">
        <v>55</v>
      </c>
      <c r="F88">
        <v>35</v>
      </c>
      <c r="G88">
        <v>23750.752380000002</v>
      </c>
      <c r="H88">
        <v>4.447619048</v>
      </c>
      <c r="I88">
        <v>33.666666669999998</v>
      </c>
      <c r="J88">
        <v>34.942857140000001</v>
      </c>
      <c r="K88">
        <v>23.666666670000001</v>
      </c>
      <c r="L88">
        <v>1.7809523810000001</v>
      </c>
      <c r="M88">
        <v>25153.14286</v>
      </c>
      <c r="N88">
        <v>5.3853523809999997</v>
      </c>
      <c r="O88">
        <v>2.644304762</v>
      </c>
      <c r="P88">
        <v>16.28504762</v>
      </c>
      <c r="Q88">
        <v>6.4817714290000001</v>
      </c>
    </row>
    <row r="89" spans="1:17" x14ac:dyDescent="0.25">
      <c r="A89">
        <v>201706</v>
      </c>
      <c r="B89" s="4">
        <v>42887</v>
      </c>
      <c r="C89">
        <v>201700138</v>
      </c>
      <c r="D89">
        <v>201700011</v>
      </c>
      <c r="E89" s="1" t="s">
        <v>55</v>
      </c>
      <c r="F89">
        <v>35</v>
      </c>
      <c r="G89">
        <v>23659.980950000001</v>
      </c>
      <c r="H89">
        <v>4.4190476189999996</v>
      </c>
      <c r="I89">
        <v>33.666666669999998</v>
      </c>
      <c r="J89">
        <v>35.457142859999998</v>
      </c>
      <c r="K89">
        <v>23.666666670000001</v>
      </c>
      <c r="L89">
        <v>1.752380952</v>
      </c>
      <c r="M89">
        <v>24974.85714</v>
      </c>
      <c r="N89">
        <v>5.3471809520000004</v>
      </c>
      <c r="O89">
        <v>2.6255619050000001</v>
      </c>
      <c r="P89">
        <v>16.169619050000001</v>
      </c>
      <c r="Q89">
        <v>6.4358285710000001</v>
      </c>
    </row>
    <row r="90" spans="1:17" x14ac:dyDescent="0.25">
      <c r="A90">
        <v>201706</v>
      </c>
      <c r="B90" s="4">
        <v>42887</v>
      </c>
      <c r="C90">
        <v>201700143</v>
      </c>
      <c r="D90">
        <v>201700011</v>
      </c>
      <c r="E90" s="1" t="s">
        <v>55</v>
      </c>
      <c r="F90">
        <v>35</v>
      </c>
      <c r="G90">
        <v>23206.123810000001</v>
      </c>
      <c r="H90">
        <v>4.276190476</v>
      </c>
      <c r="I90">
        <v>33.666666669999998</v>
      </c>
      <c r="J90">
        <v>38.02857143</v>
      </c>
      <c r="K90">
        <v>23.666666670000001</v>
      </c>
      <c r="L90">
        <v>1.60952381</v>
      </c>
      <c r="M90">
        <v>24083.42857</v>
      </c>
      <c r="N90">
        <v>5.15632381</v>
      </c>
      <c r="O90">
        <v>2.5318476190000001</v>
      </c>
      <c r="P90">
        <v>15.592476189999999</v>
      </c>
      <c r="Q90">
        <v>6.206114286</v>
      </c>
    </row>
    <row r="91" spans="1:17" x14ac:dyDescent="0.25">
      <c r="A91">
        <v>201706</v>
      </c>
      <c r="B91" s="4">
        <v>42887</v>
      </c>
      <c r="C91">
        <v>201700149</v>
      </c>
      <c r="D91">
        <v>201700011</v>
      </c>
      <c r="E91" s="1" t="s">
        <v>55</v>
      </c>
      <c r="F91">
        <v>35</v>
      </c>
      <c r="G91">
        <v>22661.49524</v>
      </c>
      <c r="H91">
        <v>4.1047619050000002</v>
      </c>
      <c r="I91">
        <v>33.666666669999998</v>
      </c>
      <c r="J91">
        <v>41.114285709999997</v>
      </c>
      <c r="K91">
        <v>23.666666670000001</v>
      </c>
      <c r="L91">
        <v>1.4380952380000001</v>
      </c>
      <c r="M91">
        <v>23013.71429</v>
      </c>
      <c r="N91">
        <v>4.9272952380000001</v>
      </c>
      <c r="O91">
        <v>2.4193904759999998</v>
      </c>
      <c r="P91">
        <v>14.89990476</v>
      </c>
      <c r="Q91">
        <v>5.9304571429999999</v>
      </c>
    </row>
    <row r="92" spans="1:17" x14ac:dyDescent="0.25">
      <c r="A92">
        <v>201706</v>
      </c>
      <c r="B92" s="4">
        <v>42887</v>
      </c>
      <c r="C92">
        <v>201700155</v>
      </c>
      <c r="D92">
        <v>201700011</v>
      </c>
      <c r="E92" s="1" t="s">
        <v>55</v>
      </c>
      <c r="F92">
        <v>35</v>
      </c>
      <c r="G92">
        <v>22116.866669999999</v>
      </c>
      <c r="H92">
        <v>3.9333333330000002</v>
      </c>
      <c r="I92">
        <v>33.666666669999998</v>
      </c>
      <c r="J92">
        <v>44.2</v>
      </c>
      <c r="K92">
        <v>23.666666670000001</v>
      </c>
      <c r="L92">
        <v>1.266666667</v>
      </c>
      <c r="M92">
        <v>21944</v>
      </c>
      <c r="N92">
        <v>4.6982666670000004</v>
      </c>
      <c r="O92">
        <v>2.3069333329999999</v>
      </c>
      <c r="P92">
        <v>14.207333330000001</v>
      </c>
      <c r="Q92">
        <v>5.6547999999999998</v>
      </c>
    </row>
    <row r="93" spans="1:17" x14ac:dyDescent="0.25">
      <c r="A93">
        <v>201706</v>
      </c>
      <c r="B93" s="4">
        <v>42887</v>
      </c>
      <c r="C93">
        <v>201700161</v>
      </c>
      <c r="D93">
        <v>201700011</v>
      </c>
      <c r="E93" s="1" t="s">
        <v>55</v>
      </c>
      <c r="F93">
        <v>35</v>
      </c>
      <c r="G93">
        <v>21572.238099999999</v>
      </c>
      <c r="H93">
        <v>3.7619047619999999</v>
      </c>
      <c r="I93">
        <v>33.666666669999998</v>
      </c>
      <c r="J93">
        <v>47.285714290000001</v>
      </c>
      <c r="K93">
        <v>23.666666670000001</v>
      </c>
      <c r="L93">
        <v>1.095238095</v>
      </c>
      <c r="M93">
        <v>20874.28571</v>
      </c>
      <c r="N93">
        <v>4.4692380949999997</v>
      </c>
      <c r="O93">
        <v>2.19447619</v>
      </c>
      <c r="P93">
        <v>13.5147619</v>
      </c>
      <c r="Q93">
        <v>5.3791428569999997</v>
      </c>
    </row>
    <row r="94" spans="1:17" x14ac:dyDescent="0.25">
      <c r="A94">
        <v>201706</v>
      </c>
      <c r="B94" s="4">
        <v>42887</v>
      </c>
      <c r="C94">
        <v>201700167</v>
      </c>
      <c r="D94">
        <v>201700011</v>
      </c>
      <c r="E94" s="1" t="s">
        <v>55</v>
      </c>
      <c r="F94">
        <v>35</v>
      </c>
      <c r="G94">
        <v>21027.609520000002</v>
      </c>
      <c r="H94">
        <v>3.59047619</v>
      </c>
      <c r="I94">
        <v>33.666666669999998</v>
      </c>
      <c r="J94">
        <v>50.371428569999999</v>
      </c>
      <c r="K94">
        <v>23.666666670000001</v>
      </c>
      <c r="L94">
        <v>0.92380952400000005</v>
      </c>
      <c r="M94">
        <v>19804.57143</v>
      </c>
      <c r="N94">
        <v>4.240209524</v>
      </c>
      <c r="O94">
        <v>2.0820190479999998</v>
      </c>
      <c r="P94">
        <v>12.82219048</v>
      </c>
      <c r="Q94">
        <v>5.1034857139999996</v>
      </c>
    </row>
    <row r="95" spans="1:17" x14ac:dyDescent="0.25">
      <c r="A95">
        <v>201706</v>
      </c>
      <c r="B95" s="4">
        <v>42887</v>
      </c>
      <c r="C95">
        <v>201700173</v>
      </c>
      <c r="D95">
        <v>201700011</v>
      </c>
      <c r="E95" s="1" t="s">
        <v>55</v>
      </c>
      <c r="F95">
        <v>35</v>
      </c>
      <c r="G95">
        <v>20482.980950000001</v>
      </c>
      <c r="H95">
        <v>3.4190476190000001</v>
      </c>
      <c r="I95">
        <v>33.666666669999998</v>
      </c>
      <c r="J95">
        <v>53.457142859999998</v>
      </c>
      <c r="K95">
        <v>23.666666670000001</v>
      </c>
      <c r="L95">
        <v>0.75238095199999999</v>
      </c>
      <c r="M95">
        <v>18734.85714</v>
      </c>
      <c r="N95">
        <v>4.0111809520000001</v>
      </c>
      <c r="O95">
        <v>1.9695619049999999</v>
      </c>
      <c r="P95">
        <v>12.129619050000001</v>
      </c>
      <c r="Q95">
        <v>4.8278285710000004</v>
      </c>
    </row>
    <row r="96" spans="1:17" x14ac:dyDescent="0.25">
      <c r="A96">
        <v>201706</v>
      </c>
      <c r="B96" s="4">
        <v>42887</v>
      </c>
      <c r="C96">
        <v>201700179</v>
      </c>
      <c r="D96">
        <v>201700011</v>
      </c>
      <c r="E96" s="1" t="s">
        <v>55</v>
      </c>
      <c r="F96">
        <v>35</v>
      </c>
      <c r="G96">
        <v>19938.35238</v>
      </c>
      <c r="H96">
        <v>3.2476190479999998</v>
      </c>
      <c r="I96">
        <v>33.666666669999998</v>
      </c>
      <c r="J96">
        <v>56.542857140000002</v>
      </c>
      <c r="K96">
        <v>23.666666670000001</v>
      </c>
      <c r="L96">
        <v>0.58095238100000002</v>
      </c>
      <c r="M96">
        <v>17665.14286</v>
      </c>
      <c r="N96">
        <v>3.782152381</v>
      </c>
      <c r="O96">
        <v>1.8571047620000001</v>
      </c>
      <c r="P96">
        <v>11.43704762</v>
      </c>
      <c r="Q96">
        <v>4.5521714290000004</v>
      </c>
    </row>
    <row r="97" spans="1:17" x14ac:dyDescent="0.25">
      <c r="A97">
        <v>201706</v>
      </c>
      <c r="B97" s="4">
        <v>42887</v>
      </c>
      <c r="C97">
        <v>201700185</v>
      </c>
      <c r="D97">
        <v>201700011</v>
      </c>
      <c r="E97" s="1" t="s">
        <v>55</v>
      </c>
      <c r="F97">
        <v>35</v>
      </c>
      <c r="G97">
        <v>19393.72381</v>
      </c>
      <c r="H97">
        <v>3.0761904759999998</v>
      </c>
      <c r="I97">
        <v>33.666666669999998</v>
      </c>
      <c r="J97">
        <v>59.628571430000001</v>
      </c>
      <c r="K97">
        <v>23.666666670000001</v>
      </c>
      <c r="L97">
        <v>0.40952380999999999</v>
      </c>
      <c r="M97">
        <v>16595.42857</v>
      </c>
      <c r="N97">
        <v>3.5531238100000002</v>
      </c>
      <c r="O97">
        <v>1.744647619</v>
      </c>
      <c r="P97">
        <v>10.74447619</v>
      </c>
      <c r="Q97">
        <v>4.2765142860000003</v>
      </c>
    </row>
    <row r="98" spans="1:17" x14ac:dyDescent="0.25">
      <c r="A98">
        <v>201706</v>
      </c>
      <c r="B98" s="4">
        <v>42887</v>
      </c>
      <c r="C98">
        <v>201700191</v>
      </c>
      <c r="D98">
        <v>201700011</v>
      </c>
      <c r="E98" s="1" t="s">
        <v>55</v>
      </c>
      <c r="F98">
        <v>35</v>
      </c>
      <c r="G98">
        <v>18849.095239999999</v>
      </c>
      <c r="H98">
        <v>2.904761905</v>
      </c>
      <c r="I98">
        <v>33.666666669999998</v>
      </c>
      <c r="J98">
        <v>62.714285709999999</v>
      </c>
      <c r="K98">
        <v>23.666666670000001</v>
      </c>
      <c r="L98">
        <v>0.23809523799999999</v>
      </c>
      <c r="M98">
        <v>15525.71429</v>
      </c>
      <c r="N98">
        <v>3.324095238</v>
      </c>
      <c r="O98">
        <v>1.6321904759999999</v>
      </c>
      <c r="P98">
        <v>10.051904759999999</v>
      </c>
      <c r="Q98">
        <v>4.0008571430000002</v>
      </c>
    </row>
    <row r="99" spans="1:17" x14ac:dyDescent="0.25">
      <c r="A99">
        <v>201706</v>
      </c>
      <c r="B99" s="4">
        <v>42887</v>
      </c>
      <c r="C99">
        <v>201700197</v>
      </c>
      <c r="D99">
        <v>201700011</v>
      </c>
      <c r="E99" s="1" t="s">
        <v>55</v>
      </c>
      <c r="F99">
        <v>35</v>
      </c>
      <c r="G99">
        <v>18304.466670000002</v>
      </c>
      <c r="H99">
        <v>2.733333333</v>
      </c>
      <c r="I99">
        <v>33.666666669999998</v>
      </c>
      <c r="J99">
        <v>65.8</v>
      </c>
      <c r="K99">
        <v>23.666666670000001</v>
      </c>
      <c r="L99">
        <v>6.6666666999999999E-2</v>
      </c>
      <c r="M99">
        <v>14456</v>
      </c>
      <c r="N99">
        <v>3.0950666670000002</v>
      </c>
      <c r="O99">
        <v>1.519733333</v>
      </c>
      <c r="P99">
        <v>9.3593333330000004</v>
      </c>
      <c r="Q99">
        <v>3.7252000000000001</v>
      </c>
    </row>
    <row r="100" spans="1:17" x14ac:dyDescent="0.25">
      <c r="A100">
        <v>201706</v>
      </c>
      <c r="B100" s="4">
        <v>42887</v>
      </c>
      <c r="C100">
        <v>201700203</v>
      </c>
      <c r="D100">
        <v>201700011</v>
      </c>
      <c r="E100" s="1" t="s">
        <v>55</v>
      </c>
      <c r="F100">
        <v>35</v>
      </c>
      <c r="G100">
        <v>17759.838100000001</v>
      </c>
      <c r="H100">
        <v>2.5619047620000002</v>
      </c>
      <c r="I100">
        <v>33.666666669999998</v>
      </c>
      <c r="J100">
        <v>68.885714289999996</v>
      </c>
      <c r="K100">
        <v>23.666666670000001</v>
      </c>
      <c r="L100">
        <v>-0.104761905</v>
      </c>
      <c r="M100">
        <v>13386.28571</v>
      </c>
      <c r="N100">
        <v>2.866038095</v>
      </c>
      <c r="O100">
        <v>1.4072761899999999</v>
      </c>
      <c r="P100">
        <v>8.6667619049999995</v>
      </c>
      <c r="Q100">
        <v>3.449542857</v>
      </c>
    </row>
    <row r="101" spans="1:17" x14ac:dyDescent="0.25">
      <c r="A101">
        <v>201706</v>
      </c>
      <c r="B101" s="4">
        <v>42887</v>
      </c>
      <c r="C101">
        <v>201700209</v>
      </c>
      <c r="D101">
        <v>201700011</v>
      </c>
      <c r="E101" s="1" t="s">
        <v>55</v>
      </c>
      <c r="F101">
        <v>35</v>
      </c>
      <c r="G101">
        <v>17215.20952</v>
      </c>
      <c r="H101">
        <v>2.3904761899999998</v>
      </c>
      <c r="I101">
        <v>33.666666669999998</v>
      </c>
      <c r="J101">
        <v>71.97142857</v>
      </c>
      <c r="K101">
        <v>23.666666670000001</v>
      </c>
      <c r="L101">
        <v>-0.27619047600000002</v>
      </c>
      <c r="M101">
        <v>12316.57143</v>
      </c>
      <c r="N101">
        <v>2.6370095240000002</v>
      </c>
      <c r="O101">
        <v>1.2948190479999999</v>
      </c>
      <c r="P101">
        <v>7.9741904760000004</v>
      </c>
      <c r="Q101">
        <v>3.1738857139999999</v>
      </c>
    </row>
    <row r="102" spans="1:17" x14ac:dyDescent="0.25">
      <c r="A102">
        <v>201706</v>
      </c>
      <c r="B102" s="4">
        <v>42887</v>
      </c>
      <c r="C102">
        <v>201700215</v>
      </c>
      <c r="D102">
        <v>201700011</v>
      </c>
      <c r="E102" s="1" t="s">
        <v>55</v>
      </c>
      <c r="F102">
        <v>35</v>
      </c>
      <c r="G102">
        <v>16670.58095</v>
      </c>
      <c r="H102">
        <v>2.2190476189999999</v>
      </c>
      <c r="I102">
        <v>33.666666669999998</v>
      </c>
      <c r="J102">
        <v>75.057142859999999</v>
      </c>
      <c r="K102">
        <v>23.666666670000001</v>
      </c>
      <c r="L102">
        <v>-0.44761904800000002</v>
      </c>
      <c r="M102">
        <v>11246.85714</v>
      </c>
      <c r="N102">
        <v>2.407980952</v>
      </c>
      <c r="O102">
        <v>1.182361905</v>
      </c>
      <c r="P102">
        <v>7.2816190479999996</v>
      </c>
      <c r="Q102">
        <v>2.8982285710000002</v>
      </c>
    </row>
    <row r="103" spans="1:17" x14ac:dyDescent="0.25">
      <c r="A103">
        <v>201706</v>
      </c>
      <c r="B103" s="4">
        <v>42887</v>
      </c>
      <c r="C103">
        <v>201700221</v>
      </c>
      <c r="D103">
        <v>201700011</v>
      </c>
      <c r="E103" s="1" t="s">
        <v>55</v>
      </c>
      <c r="F103">
        <v>35</v>
      </c>
      <c r="G103">
        <v>16125.952380000001</v>
      </c>
      <c r="H103">
        <v>2.0476190480000001</v>
      </c>
      <c r="I103">
        <v>33.666666669999998</v>
      </c>
      <c r="J103">
        <v>78.142857140000004</v>
      </c>
      <c r="K103">
        <v>23.666666670000001</v>
      </c>
      <c r="L103">
        <v>-0.61904761900000005</v>
      </c>
      <c r="M103">
        <v>10177.14286</v>
      </c>
      <c r="N103">
        <v>2.1789523810000002</v>
      </c>
      <c r="O103">
        <v>1.069904762</v>
      </c>
      <c r="P103">
        <v>6.5890476189999996</v>
      </c>
      <c r="Q103">
        <v>2.6225714290000002</v>
      </c>
    </row>
    <row r="104" spans="1:17" x14ac:dyDescent="0.25">
      <c r="A104">
        <v>201706</v>
      </c>
      <c r="B104" s="4">
        <v>42887</v>
      </c>
      <c r="C104">
        <v>201700227</v>
      </c>
      <c r="D104">
        <v>201700011</v>
      </c>
      <c r="E104" s="1" t="s">
        <v>55</v>
      </c>
      <c r="F104">
        <v>35</v>
      </c>
      <c r="G104">
        <v>15581.32381</v>
      </c>
      <c r="H104">
        <v>1.8761904760000001</v>
      </c>
      <c r="I104">
        <v>33.666666669999998</v>
      </c>
      <c r="J104">
        <v>81.228571430000002</v>
      </c>
      <c r="K104">
        <v>23.666666670000001</v>
      </c>
      <c r="L104">
        <v>-0.79047619000000002</v>
      </c>
      <c r="M104">
        <v>9107.4285710000004</v>
      </c>
      <c r="N104">
        <v>1.94992381</v>
      </c>
      <c r="O104">
        <v>0.95744761899999997</v>
      </c>
      <c r="P104">
        <v>5.8964761899999996</v>
      </c>
      <c r="Q104">
        <v>2.3469142860000001</v>
      </c>
    </row>
    <row r="105" spans="1:17" x14ac:dyDescent="0.25">
      <c r="A105">
        <v>201706</v>
      </c>
      <c r="B105" s="4">
        <v>42887</v>
      </c>
      <c r="C105">
        <v>201700233</v>
      </c>
      <c r="D105">
        <v>201700011</v>
      </c>
      <c r="E105" s="1" t="s">
        <v>55</v>
      </c>
      <c r="F105">
        <v>35</v>
      </c>
      <c r="G105">
        <v>15036.695239999999</v>
      </c>
      <c r="H105">
        <v>1.704761905</v>
      </c>
      <c r="I105">
        <v>33.666666669999998</v>
      </c>
      <c r="J105">
        <v>84.314285709999993</v>
      </c>
      <c r="K105">
        <v>23.666666670000001</v>
      </c>
      <c r="L105">
        <v>-0.96190476199999997</v>
      </c>
      <c r="M105">
        <v>8037.7142860000004</v>
      </c>
      <c r="N105">
        <v>1.720895238</v>
      </c>
      <c r="O105">
        <v>0.84499047599999999</v>
      </c>
      <c r="P105">
        <v>5.2039047619999996</v>
      </c>
      <c r="Q105">
        <v>2.071257143</v>
      </c>
    </row>
    <row r="106" spans="1:17" x14ac:dyDescent="0.25">
      <c r="A106">
        <v>201706</v>
      </c>
      <c r="B106" s="4">
        <v>42887</v>
      </c>
      <c r="C106">
        <v>201700239</v>
      </c>
      <c r="D106">
        <v>201700011</v>
      </c>
      <c r="E106" s="1" t="s">
        <v>55</v>
      </c>
      <c r="F106">
        <v>35</v>
      </c>
      <c r="G106">
        <v>14492.06667</v>
      </c>
      <c r="H106">
        <v>1.5333333330000001</v>
      </c>
      <c r="I106">
        <v>33.666666669999998</v>
      </c>
      <c r="J106">
        <v>87.4</v>
      </c>
      <c r="K106">
        <v>23.666666670000001</v>
      </c>
      <c r="L106">
        <v>-1.1333333329999999</v>
      </c>
      <c r="M106">
        <v>6968</v>
      </c>
      <c r="N106">
        <v>1.491866667</v>
      </c>
      <c r="O106">
        <v>0.73253333300000001</v>
      </c>
      <c r="P106">
        <v>4.5113333329999996</v>
      </c>
      <c r="Q106">
        <v>1.7956000000000001</v>
      </c>
    </row>
    <row r="107" spans="1:17" x14ac:dyDescent="0.25">
      <c r="A107">
        <v>201706</v>
      </c>
      <c r="B107" s="4">
        <v>42887</v>
      </c>
      <c r="C107">
        <v>201700245</v>
      </c>
      <c r="D107">
        <v>201700011</v>
      </c>
      <c r="E107" s="1" t="s">
        <v>55</v>
      </c>
      <c r="F107">
        <v>35</v>
      </c>
      <c r="G107">
        <v>13947.438099999999</v>
      </c>
      <c r="H107">
        <v>1.361904762</v>
      </c>
      <c r="I107">
        <v>33.666666669999998</v>
      </c>
      <c r="J107">
        <v>90.485714290000004</v>
      </c>
      <c r="K107">
        <v>23.666666670000001</v>
      </c>
      <c r="L107">
        <v>-1.3047619050000001</v>
      </c>
      <c r="M107">
        <v>5898.2857139999996</v>
      </c>
      <c r="N107">
        <v>1.262838095</v>
      </c>
      <c r="O107">
        <v>0.62007619000000003</v>
      </c>
      <c r="P107">
        <v>3.8187619050000001</v>
      </c>
      <c r="Q107">
        <v>1.519942857</v>
      </c>
    </row>
    <row r="108" spans="1:17" x14ac:dyDescent="0.25">
      <c r="A108">
        <v>201706</v>
      </c>
      <c r="B108" s="4">
        <v>42887</v>
      </c>
      <c r="C108">
        <v>201700251</v>
      </c>
      <c r="D108">
        <v>201700011</v>
      </c>
      <c r="E108" s="1" t="s">
        <v>55</v>
      </c>
      <c r="F108">
        <v>35</v>
      </c>
      <c r="G108">
        <v>13402.809520000001</v>
      </c>
      <c r="H108">
        <v>1.19047619</v>
      </c>
      <c r="I108">
        <v>33.666666669999998</v>
      </c>
      <c r="J108">
        <v>93.571428569999995</v>
      </c>
      <c r="K108">
        <v>23.666666670000001</v>
      </c>
      <c r="L108">
        <v>-1.476190476</v>
      </c>
      <c r="M108">
        <v>4828.5714289999996</v>
      </c>
      <c r="N108">
        <v>1.033809524</v>
      </c>
      <c r="O108">
        <v>0.50761904800000002</v>
      </c>
      <c r="P108">
        <v>3.1261904760000001</v>
      </c>
      <c r="Q108">
        <v>1.2442857140000001</v>
      </c>
    </row>
    <row r="109" spans="1:17" x14ac:dyDescent="0.25">
      <c r="A109">
        <v>201706</v>
      </c>
      <c r="B109" s="4">
        <v>42887</v>
      </c>
      <c r="C109">
        <v>201700257</v>
      </c>
      <c r="D109">
        <v>201700011</v>
      </c>
      <c r="E109" s="1" t="s">
        <v>55</v>
      </c>
      <c r="F109">
        <v>35</v>
      </c>
      <c r="G109">
        <v>12858.18095</v>
      </c>
      <c r="H109">
        <v>1.019047619</v>
      </c>
      <c r="I109">
        <v>33.666666669999998</v>
      </c>
      <c r="J109">
        <v>96.657142859999993</v>
      </c>
      <c r="K109">
        <v>23.666666670000001</v>
      </c>
      <c r="L109">
        <v>-1.6476190479999999</v>
      </c>
      <c r="M109">
        <v>3758.8571430000002</v>
      </c>
      <c r="N109">
        <v>0.80478095199999999</v>
      </c>
      <c r="O109">
        <v>0.39516190499999998</v>
      </c>
      <c r="P109">
        <v>2.4336190480000002</v>
      </c>
      <c r="Q109">
        <v>0.96862857099999999</v>
      </c>
    </row>
    <row r="110" spans="1:17" x14ac:dyDescent="0.25">
      <c r="A110">
        <v>201706</v>
      </c>
      <c r="B110" s="4">
        <v>42887</v>
      </c>
      <c r="C110">
        <v>201700263</v>
      </c>
      <c r="D110">
        <v>201700011</v>
      </c>
      <c r="E110" s="1" t="s">
        <v>55</v>
      </c>
      <c r="F110">
        <v>35</v>
      </c>
      <c r="G110">
        <v>12313.552379999999</v>
      </c>
      <c r="H110">
        <v>0.84761904799999999</v>
      </c>
      <c r="I110">
        <v>33.666666669999998</v>
      </c>
      <c r="J110">
        <v>99.742857099999995</v>
      </c>
      <c r="K110">
        <v>23.666666670000001</v>
      </c>
      <c r="L110">
        <v>-1.819047619</v>
      </c>
      <c r="M110">
        <v>2689.1428569999998</v>
      </c>
      <c r="N110">
        <v>0.57575238100000004</v>
      </c>
      <c r="O110">
        <v>0.282704762</v>
      </c>
      <c r="P110">
        <v>1.7410476189999999</v>
      </c>
      <c r="Q110">
        <v>0.69297142899999997</v>
      </c>
    </row>
    <row r="111" spans="1:17" x14ac:dyDescent="0.25">
      <c r="A111">
        <v>201706</v>
      </c>
      <c r="B111" s="4">
        <v>42887</v>
      </c>
      <c r="C111">
        <v>201700269</v>
      </c>
      <c r="D111">
        <v>201700011</v>
      </c>
      <c r="E111" s="1" t="s">
        <v>55</v>
      </c>
      <c r="F111">
        <v>35</v>
      </c>
      <c r="G111">
        <v>11768.92381</v>
      </c>
      <c r="H111">
        <v>0.67619047600000004</v>
      </c>
      <c r="I111">
        <v>33.666666669999998</v>
      </c>
      <c r="J111">
        <v>102.8285714</v>
      </c>
      <c r="K111">
        <v>23.666666670000001</v>
      </c>
      <c r="L111">
        <v>-1.9904761900000001</v>
      </c>
      <c r="M111">
        <v>1619.4285709999999</v>
      </c>
      <c r="N111">
        <v>0.34672381000000002</v>
      </c>
      <c r="O111">
        <v>0.17024761899999999</v>
      </c>
      <c r="P111">
        <v>1.0484761899999999</v>
      </c>
      <c r="Q111">
        <v>0.41731428599999998</v>
      </c>
    </row>
    <row r="112" spans="1:17" x14ac:dyDescent="0.25">
      <c r="A112">
        <v>201706</v>
      </c>
      <c r="B112" s="4">
        <v>42887</v>
      </c>
      <c r="C112">
        <v>201700275</v>
      </c>
      <c r="D112">
        <v>201700011</v>
      </c>
      <c r="E112" s="1" t="s">
        <v>55</v>
      </c>
      <c r="F112">
        <v>35</v>
      </c>
      <c r="G112">
        <v>11224.295239999999</v>
      </c>
      <c r="H112">
        <v>0.50476190499999996</v>
      </c>
      <c r="I112">
        <v>33.666666669999998</v>
      </c>
      <c r="J112">
        <v>105.91428569999999</v>
      </c>
      <c r="K112">
        <v>23.666666670000001</v>
      </c>
      <c r="L112">
        <v>-2.1619047619999998</v>
      </c>
      <c r="M112">
        <v>549.7142857</v>
      </c>
      <c r="N112">
        <v>0.11769523799999999</v>
      </c>
      <c r="O112">
        <v>5.7790476E-2</v>
      </c>
      <c r="P112">
        <v>0.35590476199999999</v>
      </c>
      <c r="Q112">
        <v>0.14165714300000001</v>
      </c>
    </row>
    <row r="113" spans="1:17" x14ac:dyDescent="0.25">
      <c r="A113">
        <v>201706</v>
      </c>
      <c r="B113" s="4">
        <v>42887</v>
      </c>
      <c r="C113">
        <v>201700281</v>
      </c>
      <c r="D113">
        <v>201700011</v>
      </c>
      <c r="E113" s="1" t="s">
        <v>55</v>
      </c>
      <c r="F113">
        <v>35</v>
      </c>
      <c r="G113">
        <v>10679.666670000001</v>
      </c>
      <c r="H113">
        <v>0.33333333300000001</v>
      </c>
      <c r="I113">
        <v>33.666666669999998</v>
      </c>
      <c r="J113">
        <v>109</v>
      </c>
      <c r="K113">
        <v>23.666666670000001</v>
      </c>
      <c r="L113">
        <v>-2.3333333330000001</v>
      </c>
      <c r="M113">
        <v>-520</v>
      </c>
      <c r="N113">
        <v>-0.11133333300000001</v>
      </c>
      <c r="O113">
        <v>-5.4666667000000002E-2</v>
      </c>
      <c r="P113">
        <v>-0.33666666699999998</v>
      </c>
      <c r="Q113">
        <v>-0.13400000000000001</v>
      </c>
    </row>
    <row r="114" spans="1:17" x14ac:dyDescent="0.25">
      <c r="A114">
        <v>201706</v>
      </c>
      <c r="B114" s="4">
        <v>42887</v>
      </c>
      <c r="C114">
        <v>201700287</v>
      </c>
      <c r="D114">
        <v>201700011</v>
      </c>
      <c r="E114" s="1" t="s">
        <v>55</v>
      </c>
      <c r="F114">
        <v>35</v>
      </c>
      <c r="G114">
        <v>10135.0381</v>
      </c>
      <c r="H114">
        <v>0.16190476200000001</v>
      </c>
      <c r="I114">
        <v>33.666666669999998</v>
      </c>
      <c r="J114">
        <v>112.08571430000001</v>
      </c>
      <c r="K114">
        <v>23.666666670000001</v>
      </c>
      <c r="L114">
        <v>-2.5047619050000001</v>
      </c>
      <c r="M114">
        <v>-1589.7142859999999</v>
      </c>
      <c r="N114">
        <v>-0.34036190500000002</v>
      </c>
      <c r="O114">
        <v>-0.16712381000000001</v>
      </c>
      <c r="P114">
        <v>-1.029238095</v>
      </c>
      <c r="Q114">
        <v>-0.409657143</v>
      </c>
    </row>
    <row r="115" spans="1:17" x14ac:dyDescent="0.25">
      <c r="A115">
        <v>201706</v>
      </c>
      <c r="B115" s="4">
        <v>42887</v>
      </c>
      <c r="C115">
        <v>201700293</v>
      </c>
      <c r="D115">
        <v>201700011</v>
      </c>
      <c r="E115" s="1" t="s">
        <v>55</v>
      </c>
      <c r="F115">
        <v>35</v>
      </c>
      <c r="G115">
        <v>9590.4095240000006</v>
      </c>
      <c r="H115">
        <v>-9.5238100000000006E-3</v>
      </c>
      <c r="I115">
        <v>33.666666669999998</v>
      </c>
      <c r="J115">
        <v>115.1714286</v>
      </c>
      <c r="K115">
        <v>23.666666670000001</v>
      </c>
      <c r="L115">
        <v>-2.6761904759999999</v>
      </c>
      <c r="M115">
        <v>-2659.4285709999999</v>
      </c>
      <c r="N115">
        <v>-0.56939047600000003</v>
      </c>
      <c r="O115">
        <v>-0.27958095199999999</v>
      </c>
      <c r="P115">
        <v>-1.721809524</v>
      </c>
      <c r="Q115">
        <v>-0.68531428599999999</v>
      </c>
    </row>
    <row r="116" spans="1:17" x14ac:dyDescent="0.25">
      <c r="A116">
        <v>201706</v>
      </c>
      <c r="B116" s="4">
        <v>42887</v>
      </c>
      <c r="C116">
        <v>201700137</v>
      </c>
      <c r="D116">
        <v>201700011</v>
      </c>
      <c r="E116" s="1" t="s">
        <v>55</v>
      </c>
      <c r="F116">
        <v>35</v>
      </c>
      <c r="G116">
        <v>23750.752380000002</v>
      </c>
      <c r="H116">
        <v>4.447619048</v>
      </c>
      <c r="I116">
        <v>33.666666669999998</v>
      </c>
      <c r="J116">
        <v>34.942857140000001</v>
      </c>
      <c r="K116">
        <v>23.666666670000001</v>
      </c>
      <c r="L116">
        <v>1.7809523810000001</v>
      </c>
      <c r="M116">
        <v>25153.14286</v>
      </c>
      <c r="N116">
        <v>5.3853523809999997</v>
      </c>
      <c r="O116">
        <v>2.644304762</v>
      </c>
      <c r="P116">
        <v>16.28504762</v>
      </c>
      <c r="Q116">
        <v>6.4817714290000001</v>
      </c>
    </row>
    <row r="117" spans="1:17" x14ac:dyDescent="0.25">
      <c r="A117">
        <v>201706</v>
      </c>
      <c r="B117" s="4">
        <v>42887</v>
      </c>
      <c r="C117">
        <v>201700138</v>
      </c>
      <c r="D117">
        <v>201700011</v>
      </c>
      <c r="E117" s="1" t="s">
        <v>55</v>
      </c>
      <c r="F117">
        <v>35</v>
      </c>
      <c r="G117">
        <v>23659.980950000001</v>
      </c>
      <c r="H117">
        <v>4.4190476189999996</v>
      </c>
      <c r="I117">
        <v>33.666666669999998</v>
      </c>
      <c r="J117">
        <v>35.457142859999998</v>
      </c>
      <c r="K117">
        <v>23.666666670000001</v>
      </c>
      <c r="L117">
        <v>1.752380952</v>
      </c>
      <c r="M117">
        <v>24974.85714</v>
      </c>
      <c r="N117">
        <v>5.3471809520000004</v>
      </c>
      <c r="O117">
        <v>2.6255619050000001</v>
      </c>
      <c r="P117">
        <v>16.169619050000001</v>
      </c>
      <c r="Q117">
        <v>6.4358285710000001</v>
      </c>
    </row>
    <row r="118" spans="1:17" x14ac:dyDescent="0.25">
      <c r="A118">
        <v>201706</v>
      </c>
      <c r="B118" s="4">
        <v>42887</v>
      </c>
      <c r="C118">
        <v>201700131</v>
      </c>
      <c r="D118">
        <v>201700011</v>
      </c>
      <c r="E118" s="1" t="s">
        <v>55</v>
      </c>
      <c r="F118">
        <v>35</v>
      </c>
      <c r="G118">
        <v>24295.380949999999</v>
      </c>
      <c r="H118">
        <v>4.6190476189999998</v>
      </c>
      <c r="I118">
        <v>33.666666669999998</v>
      </c>
      <c r="J118">
        <v>31.85714286</v>
      </c>
      <c r="K118">
        <v>23.666666670000001</v>
      </c>
      <c r="L118">
        <v>1.9523809519999999</v>
      </c>
      <c r="M118">
        <v>26222.85714</v>
      </c>
      <c r="N118">
        <v>5.6143809520000003</v>
      </c>
      <c r="O118">
        <v>2.7567619049999998</v>
      </c>
      <c r="P118">
        <v>16.977619050000001</v>
      </c>
      <c r="Q118">
        <v>6.7574285710000002</v>
      </c>
    </row>
    <row r="119" spans="1:17" x14ac:dyDescent="0.25">
      <c r="A119">
        <v>201706</v>
      </c>
      <c r="B119" s="4">
        <v>42887</v>
      </c>
      <c r="C119">
        <v>201700137</v>
      </c>
      <c r="D119">
        <v>201700011</v>
      </c>
      <c r="E119" s="1" t="s">
        <v>55</v>
      </c>
      <c r="F119">
        <v>35</v>
      </c>
      <c r="G119">
        <v>23750.752380000002</v>
      </c>
      <c r="H119">
        <v>4.447619048</v>
      </c>
      <c r="I119">
        <v>33.666666669999998</v>
      </c>
      <c r="J119">
        <v>34.942857140000001</v>
      </c>
      <c r="K119">
        <v>23.666666670000001</v>
      </c>
      <c r="L119">
        <v>1.7809523810000001</v>
      </c>
      <c r="M119">
        <v>25153.14286</v>
      </c>
      <c r="N119">
        <v>5.3853523809999997</v>
      </c>
      <c r="O119">
        <v>2.644304762</v>
      </c>
      <c r="P119">
        <v>16.28504762</v>
      </c>
      <c r="Q119">
        <v>6.4817714290000001</v>
      </c>
    </row>
    <row r="120" spans="1:17" x14ac:dyDescent="0.25">
      <c r="A120">
        <v>201706</v>
      </c>
      <c r="B120" s="4">
        <v>42887</v>
      </c>
      <c r="C120">
        <v>201700138</v>
      </c>
      <c r="D120">
        <v>201700011</v>
      </c>
      <c r="E120" s="1" t="s">
        <v>55</v>
      </c>
      <c r="F120">
        <v>35</v>
      </c>
      <c r="G120">
        <v>23659.980950000001</v>
      </c>
      <c r="H120">
        <v>4.4190476189999996</v>
      </c>
      <c r="I120">
        <v>33.666666669999998</v>
      </c>
      <c r="J120">
        <v>35.457142859999998</v>
      </c>
      <c r="K120">
        <v>23.666666670000001</v>
      </c>
      <c r="L120">
        <v>1.752380952</v>
      </c>
      <c r="M120">
        <v>24974.85714</v>
      </c>
      <c r="N120">
        <v>5.3471809520000004</v>
      </c>
      <c r="O120">
        <v>2.6255619050000001</v>
      </c>
      <c r="P120">
        <v>16.169619050000001</v>
      </c>
      <c r="Q120">
        <v>6.4358285710000001</v>
      </c>
    </row>
    <row r="121" spans="1:17" x14ac:dyDescent="0.25">
      <c r="A121">
        <v>201706</v>
      </c>
      <c r="B121" s="4">
        <v>42887</v>
      </c>
      <c r="C121">
        <v>201700143</v>
      </c>
      <c r="D121">
        <v>201700011</v>
      </c>
      <c r="E121" s="1" t="s">
        <v>55</v>
      </c>
      <c r="F121">
        <v>35</v>
      </c>
      <c r="G121">
        <v>23206.123810000001</v>
      </c>
      <c r="H121">
        <v>4.276190476</v>
      </c>
      <c r="I121">
        <v>33.666666669999998</v>
      </c>
      <c r="J121">
        <v>38.02857143</v>
      </c>
      <c r="K121">
        <v>23.666666670000001</v>
      </c>
      <c r="L121">
        <v>1.60952381</v>
      </c>
      <c r="M121">
        <v>24083.42857</v>
      </c>
      <c r="N121">
        <v>5.15632381</v>
      </c>
      <c r="O121">
        <v>2.5318476190000001</v>
      </c>
      <c r="P121">
        <v>15.592476189999999</v>
      </c>
      <c r="Q121">
        <v>6.206114286</v>
      </c>
    </row>
    <row r="122" spans="1:17" x14ac:dyDescent="0.25">
      <c r="A122">
        <v>201706</v>
      </c>
      <c r="B122" s="4">
        <v>42887</v>
      </c>
      <c r="C122">
        <v>201700149</v>
      </c>
      <c r="D122">
        <v>201700011</v>
      </c>
      <c r="E122" s="1" t="s">
        <v>55</v>
      </c>
      <c r="F122">
        <v>35</v>
      </c>
      <c r="G122">
        <v>22661.49524</v>
      </c>
      <c r="H122">
        <v>4.1047619050000002</v>
      </c>
      <c r="I122">
        <v>33.666666669999998</v>
      </c>
      <c r="J122">
        <v>41.114285709999997</v>
      </c>
      <c r="K122">
        <v>23.666666670000001</v>
      </c>
      <c r="L122">
        <v>1.4380952380000001</v>
      </c>
      <c r="M122">
        <v>23013.71429</v>
      </c>
      <c r="N122">
        <v>4.9272952380000001</v>
      </c>
      <c r="O122">
        <v>2.4193904759999998</v>
      </c>
      <c r="P122">
        <v>14.89990476</v>
      </c>
      <c r="Q122">
        <v>5.9304571429999999</v>
      </c>
    </row>
    <row r="123" spans="1:17" x14ac:dyDescent="0.25">
      <c r="A123">
        <v>201706</v>
      </c>
      <c r="B123" s="4">
        <v>42887</v>
      </c>
      <c r="C123">
        <v>201700155</v>
      </c>
      <c r="D123">
        <v>201700011</v>
      </c>
      <c r="E123" s="1" t="s">
        <v>55</v>
      </c>
      <c r="F123">
        <v>35</v>
      </c>
      <c r="G123">
        <v>22116.866669999999</v>
      </c>
      <c r="H123">
        <v>3.9333333330000002</v>
      </c>
      <c r="I123">
        <v>33.666666669999998</v>
      </c>
      <c r="J123">
        <v>44.2</v>
      </c>
      <c r="K123">
        <v>23.666666670000001</v>
      </c>
      <c r="L123">
        <v>1.266666667</v>
      </c>
      <c r="M123">
        <v>21944</v>
      </c>
      <c r="N123">
        <v>4.6982666670000004</v>
      </c>
      <c r="O123">
        <v>2.3069333329999999</v>
      </c>
      <c r="P123">
        <v>14.207333330000001</v>
      </c>
      <c r="Q123">
        <v>5.6547999999999998</v>
      </c>
    </row>
    <row r="124" spans="1:17" x14ac:dyDescent="0.25">
      <c r="A124">
        <v>201706</v>
      </c>
      <c r="B124" s="4">
        <v>42887</v>
      </c>
      <c r="C124">
        <v>201700161</v>
      </c>
      <c r="D124">
        <v>201700011</v>
      </c>
      <c r="E124" s="1" t="s">
        <v>55</v>
      </c>
      <c r="F124">
        <v>35</v>
      </c>
      <c r="G124">
        <v>21572.238099999999</v>
      </c>
      <c r="H124">
        <v>3.7619047619999999</v>
      </c>
      <c r="I124">
        <v>33.666666669999998</v>
      </c>
      <c r="J124">
        <v>47.285714290000001</v>
      </c>
      <c r="K124">
        <v>23.666666670000001</v>
      </c>
      <c r="L124">
        <v>1.095238095</v>
      </c>
      <c r="M124">
        <v>20874.28571</v>
      </c>
      <c r="N124">
        <v>4.4692380949999997</v>
      </c>
      <c r="O124">
        <v>2.19447619</v>
      </c>
      <c r="P124">
        <v>13.5147619</v>
      </c>
      <c r="Q124">
        <v>5.3791428569999997</v>
      </c>
    </row>
    <row r="125" spans="1:17" x14ac:dyDescent="0.25">
      <c r="A125">
        <v>201706</v>
      </c>
      <c r="B125" s="4">
        <v>42887</v>
      </c>
      <c r="C125">
        <v>201700167</v>
      </c>
      <c r="D125">
        <v>201700011</v>
      </c>
      <c r="E125" s="1" t="s">
        <v>55</v>
      </c>
      <c r="F125">
        <v>35</v>
      </c>
      <c r="G125">
        <v>21027.609520000002</v>
      </c>
      <c r="H125">
        <v>3.59047619</v>
      </c>
      <c r="I125">
        <v>33.666666669999998</v>
      </c>
      <c r="J125">
        <v>50.371428569999999</v>
      </c>
      <c r="K125">
        <v>23.666666670000001</v>
      </c>
      <c r="L125">
        <v>0.92380952400000005</v>
      </c>
      <c r="M125">
        <v>19804.57143</v>
      </c>
      <c r="N125">
        <v>4.240209524</v>
      </c>
      <c r="O125">
        <v>2.0820190479999998</v>
      </c>
      <c r="P125">
        <v>12.82219048</v>
      </c>
      <c r="Q125">
        <v>5.1034857139999996</v>
      </c>
    </row>
    <row r="126" spans="1:17" x14ac:dyDescent="0.25">
      <c r="A126">
        <v>201706</v>
      </c>
      <c r="B126" s="4">
        <v>42887</v>
      </c>
      <c r="C126">
        <v>201700173</v>
      </c>
      <c r="D126">
        <v>201700011</v>
      </c>
      <c r="E126" s="1" t="s">
        <v>55</v>
      </c>
      <c r="F126">
        <v>35</v>
      </c>
      <c r="G126">
        <v>20482.980950000001</v>
      </c>
      <c r="H126">
        <v>3.4190476190000001</v>
      </c>
      <c r="I126">
        <v>33.666666669999998</v>
      </c>
      <c r="J126">
        <v>53.457142859999998</v>
      </c>
      <c r="K126">
        <v>23.666666670000001</v>
      </c>
      <c r="L126">
        <v>0.75238095199999999</v>
      </c>
      <c r="M126">
        <v>18734.85714</v>
      </c>
      <c r="N126">
        <v>4.0111809520000001</v>
      </c>
      <c r="O126">
        <v>1.9695619049999999</v>
      </c>
      <c r="P126">
        <v>12.129619050000001</v>
      </c>
      <c r="Q126">
        <v>4.8278285710000004</v>
      </c>
    </row>
    <row r="127" spans="1:17" x14ac:dyDescent="0.25">
      <c r="A127">
        <v>201706</v>
      </c>
      <c r="B127" s="4">
        <v>42887</v>
      </c>
      <c r="C127">
        <v>201700179</v>
      </c>
      <c r="D127">
        <v>201700011</v>
      </c>
      <c r="E127" s="1" t="s">
        <v>55</v>
      </c>
      <c r="F127">
        <v>35</v>
      </c>
      <c r="G127">
        <v>19938.35238</v>
      </c>
      <c r="H127">
        <v>3.2476190479999998</v>
      </c>
      <c r="I127">
        <v>33.666666669999998</v>
      </c>
      <c r="J127">
        <v>56.542857140000002</v>
      </c>
      <c r="K127">
        <v>23.666666670000001</v>
      </c>
      <c r="L127">
        <v>0.58095238100000002</v>
      </c>
      <c r="M127">
        <v>17665.14286</v>
      </c>
      <c r="N127">
        <v>3.782152381</v>
      </c>
      <c r="O127">
        <v>1.8571047620000001</v>
      </c>
      <c r="P127">
        <v>11.43704762</v>
      </c>
      <c r="Q127">
        <v>4.5521714290000004</v>
      </c>
    </row>
    <row r="128" spans="1:17" x14ac:dyDescent="0.25">
      <c r="A128">
        <v>201706</v>
      </c>
      <c r="B128" s="4">
        <v>42887</v>
      </c>
      <c r="C128">
        <v>201700185</v>
      </c>
      <c r="D128">
        <v>201700011</v>
      </c>
      <c r="E128" s="1" t="s">
        <v>55</v>
      </c>
      <c r="F128">
        <v>35</v>
      </c>
      <c r="G128">
        <v>19393.72381</v>
      </c>
      <c r="H128">
        <v>3.0761904759999998</v>
      </c>
      <c r="I128">
        <v>33.666666669999998</v>
      </c>
      <c r="J128">
        <v>59.628571430000001</v>
      </c>
      <c r="K128">
        <v>23.666666670000001</v>
      </c>
      <c r="L128">
        <v>0.40952380999999999</v>
      </c>
      <c r="M128">
        <v>16595.42857</v>
      </c>
      <c r="N128">
        <v>3.5531238100000002</v>
      </c>
      <c r="O128">
        <v>1.744647619</v>
      </c>
      <c r="P128">
        <v>10.74447619</v>
      </c>
      <c r="Q128">
        <v>4.2765142860000003</v>
      </c>
    </row>
    <row r="129" spans="1:17" x14ac:dyDescent="0.25">
      <c r="A129">
        <v>201706</v>
      </c>
      <c r="B129" s="4">
        <v>42887</v>
      </c>
      <c r="C129">
        <v>201700191</v>
      </c>
      <c r="D129">
        <v>201700011</v>
      </c>
      <c r="E129" s="1" t="s">
        <v>55</v>
      </c>
      <c r="F129">
        <v>35</v>
      </c>
      <c r="G129">
        <v>18849.095239999999</v>
      </c>
      <c r="H129">
        <v>2.904761905</v>
      </c>
      <c r="I129">
        <v>33.666666669999998</v>
      </c>
      <c r="J129">
        <v>62.714285709999999</v>
      </c>
      <c r="K129">
        <v>23.666666670000001</v>
      </c>
      <c r="L129">
        <v>0.23809523799999999</v>
      </c>
      <c r="M129">
        <v>15525.71429</v>
      </c>
      <c r="N129">
        <v>3.324095238</v>
      </c>
      <c r="O129">
        <v>1.6321904759999999</v>
      </c>
      <c r="P129">
        <v>10.051904759999999</v>
      </c>
      <c r="Q129">
        <v>4.0008571430000002</v>
      </c>
    </row>
    <row r="130" spans="1:17" x14ac:dyDescent="0.25">
      <c r="A130">
        <v>201706</v>
      </c>
      <c r="B130" s="4">
        <v>42887</v>
      </c>
      <c r="C130">
        <v>201700197</v>
      </c>
      <c r="D130">
        <v>201700011</v>
      </c>
      <c r="E130" s="1" t="s">
        <v>55</v>
      </c>
      <c r="F130">
        <v>35</v>
      </c>
      <c r="G130">
        <v>18304.466670000002</v>
      </c>
      <c r="H130">
        <v>2.733333333</v>
      </c>
      <c r="I130">
        <v>33.666666669999998</v>
      </c>
      <c r="J130">
        <v>65.8</v>
      </c>
      <c r="K130">
        <v>23.666666670000001</v>
      </c>
      <c r="L130">
        <v>6.6666666999999999E-2</v>
      </c>
      <c r="M130">
        <v>14456</v>
      </c>
      <c r="N130">
        <v>3.0950666670000002</v>
      </c>
      <c r="O130">
        <v>1.519733333</v>
      </c>
      <c r="P130">
        <v>9.3593333330000004</v>
      </c>
      <c r="Q130">
        <v>3.7252000000000001</v>
      </c>
    </row>
    <row r="131" spans="1:17" x14ac:dyDescent="0.25">
      <c r="A131">
        <v>201706</v>
      </c>
      <c r="B131" s="4">
        <v>42887</v>
      </c>
      <c r="C131">
        <v>201700203</v>
      </c>
      <c r="D131">
        <v>201700011</v>
      </c>
      <c r="E131" s="1" t="s">
        <v>55</v>
      </c>
      <c r="F131">
        <v>35</v>
      </c>
      <c r="G131">
        <v>17759.838100000001</v>
      </c>
      <c r="H131">
        <v>2.5619047620000002</v>
      </c>
      <c r="I131">
        <v>33.666666669999998</v>
      </c>
      <c r="J131">
        <v>68.885714289999996</v>
      </c>
      <c r="K131">
        <v>23.666666670000001</v>
      </c>
      <c r="L131">
        <v>-0.104761905</v>
      </c>
      <c r="M131">
        <v>13386.28571</v>
      </c>
      <c r="N131">
        <v>2.866038095</v>
      </c>
      <c r="O131">
        <v>1.4072761899999999</v>
      </c>
      <c r="P131">
        <v>8.6667619049999995</v>
      </c>
      <c r="Q131">
        <v>3.449542857</v>
      </c>
    </row>
    <row r="132" spans="1:17" x14ac:dyDescent="0.25">
      <c r="A132">
        <v>201706</v>
      </c>
      <c r="B132" s="4">
        <v>42887</v>
      </c>
      <c r="C132">
        <v>201700209</v>
      </c>
      <c r="D132">
        <v>201700011</v>
      </c>
      <c r="E132" s="1" t="s">
        <v>55</v>
      </c>
      <c r="F132">
        <v>35</v>
      </c>
      <c r="G132">
        <v>17215.20952</v>
      </c>
      <c r="H132">
        <v>2.3904761899999998</v>
      </c>
      <c r="I132">
        <v>33.666666669999998</v>
      </c>
      <c r="J132">
        <v>71.97142857</v>
      </c>
      <c r="K132">
        <v>23.666666670000001</v>
      </c>
      <c r="L132">
        <v>-0.27619047600000002</v>
      </c>
      <c r="M132">
        <v>12316.57143</v>
      </c>
      <c r="N132">
        <v>2.6370095240000002</v>
      </c>
      <c r="O132">
        <v>1.2948190479999999</v>
      </c>
      <c r="P132">
        <v>7.9741904760000004</v>
      </c>
      <c r="Q132">
        <v>3.1738857139999999</v>
      </c>
    </row>
    <row r="133" spans="1:17" x14ac:dyDescent="0.25">
      <c r="A133">
        <v>201706</v>
      </c>
      <c r="B133" s="4">
        <v>42887</v>
      </c>
      <c r="C133">
        <v>201700131</v>
      </c>
      <c r="D133">
        <v>201700011</v>
      </c>
      <c r="E133" s="1" t="s">
        <v>55</v>
      </c>
      <c r="F133">
        <v>35</v>
      </c>
      <c r="G133">
        <v>24295.380949999999</v>
      </c>
      <c r="H133">
        <v>4.6190476189999998</v>
      </c>
      <c r="I133">
        <v>33.666666669999998</v>
      </c>
      <c r="J133">
        <v>31.85714286</v>
      </c>
      <c r="K133">
        <v>23.666666670000001</v>
      </c>
      <c r="L133">
        <v>1.9523809519999999</v>
      </c>
      <c r="M133">
        <v>26222.85714</v>
      </c>
      <c r="N133">
        <v>5.6143809520000003</v>
      </c>
      <c r="O133">
        <v>2.7567619049999998</v>
      </c>
      <c r="P133">
        <v>16.977619050000001</v>
      </c>
      <c r="Q133">
        <v>6.7574285710000002</v>
      </c>
    </row>
    <row r="134" spans="1:17" x14ac:dyDescent="0.25">
      <c r="A134">
        <v>201706</v>
      </c>
      <c r="B134" s="4">
        <v>42887</v>
      </c>
      <c r="C134">
        <v>201700137</v>
      </c>
      <c r="D134">
        <v>201700011</v>
      </c>
      <c r="E134" s="1" t="s">
        <v>55</v>
      </c>
      <c r="F134">
        <v>35</v>
      </c>
      <c r="G134">
        <v>23750.752380000002</v>
      </c>
      <c r="H134">
        <v>4.447619048</v>
      </c>
      <c r="I134">
        <v>33.666666669999998</v>
      </c>
      <c r="J134">
        <v>34.942857140000001</v>
      </c>
      <c r="K134">
        <v>23.666666670000001</v>
      </c>
      <c r="L134">
        <v>1.7809523810000001</v>
      </c>
      <c r="M134">
        <v>25153.14286</v>
      </c>
      <c r="N134">
        <v>5.3853523809999997</v>
      </c>
      <c r="O134">
        <v>2.644304762</v>
      </c>
      <c r="P134">
        <v>16.28504762</v>
      </c>
      <c r="Q134">
        <v>6.4817714290000001</v>
      </c>
    </row>
    <row r="135" spans="1:17" x14ac:dyDescent="0.25">
      <c r="A135">
        <v>201706</v>
      </c>
      <c r="B135" s="4">
        <v>42887</v>
      </c>
      <c r="C135">
        <v>201700138</v>
      </c>
      <c r="D135">
        <v>201700011</v>
      </c>
      <c r="E135" s="1" t="s">
        <v>55</v>
      </c>
      <c r="F135">
        <v>35</v>
      </c>
      <c r="G135">
        <v>23659.980950000001</v>
      </c>
      <c r="H135">
        <v>4.4190476189999996</v>
      </c>
      <c r="I135">
        <v>33.666666669999998</v>
      </c>
      <c r="J135">
        <v>35.457142859999998</v>
      </c>
      <c r="K135">
        <v>23.666666670000001</v>
      </c>
      <c r="L135">
        <v>1.752380952</v>
      </c>
      <c r="M135">
        <v>24974.85714</v>
      </c>
      <c r="N135">
        <v>5.3471809520000004</v>
      </c>
      <c r="O135">
        <v>2.6255619050000001</v>
      </c>
      <c r="P135">
        <v>16.169619050000001</v>
      </c>
      <c r="Q135">
        <v>6.4358285710000001</v>
      </c>
    </row>
    <row r="136" spans="1:17" x14ac:dyDescent="0.25">
      <c r="A136">
        <v>201706</v>
      </c>
      <c r="B136" s="4">
        <v>42887</v>
      </c>
      <c r="C136">
        <v>201700143</v>
      </c>
      <c r="D136">
        <v>201700011</v>
      </c>
      <c r="E136" s="1" t="s">
        <v>55</v>
      </c>
      <c r="F136">
        <v>35</v>
      </c>
      <c r="G136">
        <v>23206.123810000001</v>
      </c>
      <c r="H136">
        <v>4.276190476</v>
      </c>
      <c r="I136">
        <v>33.666666669999998</v>
      </c>
      <c r="J136">
        <v>38.02857143</v>
      </c>
      <c r="K136">
        <v>23.666666670000001</v>
      </c>
      <c r="L136">
        <v>1.60952381</v>
      </c>
      <c r="M136">
        <v>24083.42857</v>
      </c>
      <c r="N136">
        <v>5.15632381</v>
      </c>
      <c r="O136">
        <v>2.5318476190000001</v>
      </c>
      <c r="P136">
        <v>15.592476189999999</v>
      </c>
      <c r="Q136">
        <v>6.206114286</v>
      </c>
    </row>
    <row r="137" spans="1:17" x14ac:dyDescent="0.25">
      <c r="A137">
        <v>201706</v>
      </c>
      <c r="B137" s="4">
        <v>42887</v>
      </c>
      <c r="C137">
        <v>201700149</v>
      </c>
      <c r="D137">
        <v>201700011</v>
      </c>
      <c r="E137" s="1" t="s">
        <v>55</v>
      </c>
      <c r="F137">
        <v>35</v>
      </c>
      <c r="G137">
        <v>22661.49524</v>
      </c>
      <c r="H137">
        <v>4.1047619050000002</v>
      </c>
      <c r="I137">
        <v>33.666666669999998</v>
      </c>
      <c r="J137">
        <v>41.114285709999997</v>
      </c>
      <c r="K137">
        <v>23.666666670000001</v>
      </c>
      <c r="L137">
        <v>1.4380952380000001</v>
      </c>
      <c r="M137">
        <v>23013.71429</v>
      </c>
      <c r="N137">
        <v>4.9272952380000001</v>
      </c>
      <c r="O137">
        <v>2.4193904759999998</v>
      </c>
      <c r="P137">
        <v>14.89990476</v>
      </c>
      <c r="Q137">
        <v>5.9304571429999999</v>
      </c>
    </row>
    <row r="138" spans="1:17" x14ac:dyDescent="0.25">
      <c r="A138">
        <v>201706</v>
      </c>
      <c r="B138" s="4">
        <v>42887</v>
      </c>
      <c r="C138">
        <v>201700155</v>
      </c>
      <c r="D138">
        <v>201700011</v>
      </c>
      <c r="E138" s="1" t="s">
        <v>55</v>
      </c>
      <c r="F138">
        <v>35</v>
      </c>
      <c r="G138">
        <v>22116.866669999999</v>
      </c>
      <c r="H138">
        <v>3.9333333330000002</v>
      </c>
      <c r="I138">
        <v>33.666666669999998</v>
      </c>
      <c r="J138">
        <v>44.2</v>
      </c>
      <c r="K138">
        <v>23.666666670000001</v>
      </c>
      <c r="L138">
        <v>1.266666667</v>
      </c>
      <c r="M138">
        <v>21944</v>
      </c>
      <c r="N138">
        <v>4.6982666670000004</v>
      </c>
      <c r="O138">
        <v>2.3069333329999999</v>
      </c>
      <c r="P138">
        <v>14.207333330000001</v>
      </c>
      <c r="Q138">
        <v>5.6547999999999998</v>
      </c>
    </row>
    <row r="139" spans="1:17" x14ac:dyDescent="0.25">
      <c r="A139">
        <v>201706</v>
      </c>
      <c r="B139" s="4">
        <v>42887</v>
      </c>
      <c r="C139">
        <v>201700161</v>
      </c>
      <c r="D139">
        <v>201700011</v>
      </c>
      <c r="E139" s="1" t="s">
        <v>55</v>
      </c>
      <c r="F139">
        <v>35</v>
      </c>
      <c r="G139">
        <v>21572.238099999999</v>
      </c>
      <c r="H139">
        <v>3.7619047619999999</v>
      </c>
      <c r="I139">
        <v>33.666666669999998</v>
      </c>
      <c r="J139">
        <v>47.285714290000001</v>
      </c>
      <c r="K139">
        <v>23.666666670000001</v>
      </c>
      <c r="L139">
        <v>1.095238095</v>
      </c>
      <c r="M139">
        <v>20874.28571</v>
      </c>
      <c r="N139">
        <v>4.4692380949999997</v>
      </c>
      <c r="O139">
        <v>2.19447619</v>
      </c>
      <c r="P139">
        <v>13.5147619</v>
      </c>
      <c r="Q139">
        <v>5.3791428569999997</v>
      </c>
    </row>
    <row r="140" spans="1:17" x14ac:dyDescent="0.25">
      <c r="A140">
        <v>201706</v>
      </c>
      <c r="B140" s="4">
        <v>42887</v>
      </c>
      <c r="C140">
        <v>201700167</v>
      </c>
      <c r="D140">
        <v>201700011</v>
      </c>
      <c r="E140" s="1" t="s">
        <v>55</v>
      </c>
      <c r="F140">
        <v>35</v>
      </c>
      <c r="G140">
        <v>21027.609520000002</v>
      </c>
      <c r="H140">
        <v>3.59047619</v>
      </c>
      <c r="I140">
        <v>33.666666669999998</v>
      </c>
      <c r="J140">
        <v>50.371428569999999</v>
      </c>
      <c r="K140">
        <v>23.666666670000001</v>
      </c>
      <c r="L140">
        <v>0.92380952400000005</v>
      </c>
      <c r="M140">
        <v>19804.57143</v>
      </c>
      <c r="N140">
        <v>4.240209524</v>
      </c>
      <c r="O140">
        <v>2.0820190479999998</v>
      </c>
      <c r="P140">
        <v>12.82219048</v>
      </c>
      <c r="Q140">
        <v>5.1034857139999996</v>
      </c>
    </row>
    <row r="141" spans="1:17" x14ac:dyDescent="0.25">
      <c r="A141">
        <v>201706</v>
      </c>
      <c r="B141" s="4">
        <v>42887</v>
      </c>
      <c r="C141">
        <v>201700173</v>
      </c>
      <c r="D141">
        <v>201700011</v>
      </c>
      <c r="E141" s="1" t="s">
        <v>55</v>
      </c>
      <c r="F141">
        <v>35</v>
      </c>
      <c r="G141">
        <v>20482.980950000001</v>
      </c>
      <c r="H141">
        <v>3.4190476190000001</v>
      </c>
      <c r="I141">
        <v>33.666666669999998</v>
      </c>
      <c r="J141">
        <v>53.457142859999998</v>
      </c>
      <c r="K141">
        <v>23.666666670000001</v>
      </c>
      <c r="L141">
        <v>0.75238095199999999</v>
      </c>
      <c r="M141">
        <v>18734.85714</v>
      </c>
      <c r="N141">
        <v>4.0111809520000001</v>
      </c>
      <c r="O141">
        <v>1.9695619049999999</v>
      </c>
      <c r="P141">
        <v>12.129619050000001</v>
      </c>
      <c r="Q141">
        <v>4.8278285710000004</v>
      </c>
    </row>
    <row r="142" spans="1:17" x14ac:dyDescent="0.25">
      <c r="A142">
        <v>201706</v>
      </c>
      <c r="B142" s="4">
        <v>42887</v>
      </c>
      <c r="C142">
        <v>201700179</v>
      </c>
      <c r="D142">
        <v>201700011</v>
      </c>
      <c r="E142" s="1" t="s">
        <v>55</v>
      </c>
      <c r="F142">
        <v>35</v>
      </c>
      <c r="G142">
        <v>19938.35238</v>
      </c>
      <c r="H142">
        <v>3.2476190479999998</v>
      </c>
      <c r="I142">
        <v>33.666666669999998</v>
      </c>
      <c r="J142">
        <v>56.542857140000002</v>
      </c>
      <c r="K142">
        <v>23.666666670000001</v>
      </c>
      <c r="L142">
        <v>0.58095238100000002</v>
      </c>
      <c r="M142">
        <v>17665.14286</v>
      </c>
      <c r="N142">
        <v>3.782152381</v>
      </c>
      <c r="O142">
        <v>1.8571047620000001</v>
      </c>
      <c r="P142">
        <v>11.43704762</v>
      </c>
      <c r="Q142">
        <v>4.5521714290000004</v>
      </c>
    </row>
    <row r="143" spans="1:17" x14ac:dyDescent="0.25">
      <c r="A143">
        <v>201706</v>
      </c>
      <c r="B143" s="4">
        <v>42887</v>
      </c>
      <c r="C143">
        <v>201700185</v>
      </c>
      <c r="D143">
        <v>201700011</v>
      </c>
      <c r="E143" s="1" t="s">
        <v>55</v>
      </c>
      <c r="F143">
        <v>35</v>
      </c>
      <c r="G143">
        <v>19393.72381</v>
      </c>
      <c r="H143">
        <v>3.0761904759999998</v>
      </c>
      <c r="I143">
        <v>33.666666669999998</v>
      </c>
      <c r="J143">
        <v>59.628571430000001</v>
      </c>
      <c r="K143">
        <v>23.666666670000001</v>
      </c>
      <c r="L143">
        <v>0.40952380999999999</v>
      </c>
      <c r="M143">
        <v>16595.42857</v>
      </c>
      <c r="N143">
        <v>3.5531238100000002</v>
      </c>
      <c r="O143">
        <v>1.744647619</v>
      </c>
      <c r="P143">
        <v>10.74447619</v>
      </c>
      <c r="Q143">
        <v>4.2765142860000003</v>
      </c>
    </row>
    <row r="144" spans="1:17" x14ac:dyDescent="0.25">
      <c r="A144">
        <v>201706</v>
      </c>
      <c r="B144" s="4">
        <v>42887</v>
      </c>
      <c r="C144">
        <v>201700191</v>
      </c>
      <c r="D144">
        <v>201700011</v>
      </c>
      <c r="E144" s="1" t="s">
        <v>55</v>
      </c>
      <c r="F144">
        <v>35</v>
      </c>
      <c r="G144">
        <v>18849.095239999999</v>
      </c>
      <c r="H144">
        <v>2.904761905</v>
      </c>
      <c r="I144">
        <v>33.666666669999998</v>
      </c>
      <c r="J144">
        <v>62.714285709999999</v>
      </c>
      <c r="K144">
        <v>23.666666670000001</v>
      </c>
      <c r="L144">
        <v>0.23809523799999999</v>
      </c>
      <c r="M144">
        <v>15525.71429</v>
      </c>
      <c r="N144">
        <v>3.324095238</v>
      </c>
      <c r="O144">
        <v>1.6321904759999999</v>
      </c>
      <c r="P144">
        <v>10.051904759999999</v>
      </c>
      <c r="Q144">
        <v>4.0008571430000002</v>
      </c>
    </row>
    <row r="145" spans="1:17" x14ac:dyDescent="0.25">
      <c r="A145">
        <v>201706</v>
      </c>
      <c r="B145" s="4">
        <v>42887</v>
      </c>
      <c r="C145">
        <v>201700197</v>
      </c>
      <c r="D145">
        <v>201700011</v>
      </c>
      <c r="E145" s="1" t="s">
        <v>55</v>
      </c>
      <c r="F145">
        <v>35</v>
      </c>
      <c r="G145">
        <v>18304.466670000002</v>
      </c>
      <c r="H145">
        <v>2.733333333</v>
      </c>
      <c r="I145">
        <v>33.666666669999998</v>
      </c>
      <c r="J145">
        <v>65.8</v>
      </c>
      <c r="K145">
        <v>23.666666670000001</v>
      </c>
      <c r="L145">
        <v>6.6666666999999999E-2</v>
      </c>
      <c r="M145">
        <v>14456</v>
      </c>
      <c r="N145">
        <v>3.0950666670000002</v>
      </c>
      <c r="O145">
        <v>1.519733333</v>
      </c>
      <c r="P145">
        <v>9.3593333330000004</v>
      </c>
      <c r="Q145">
        <v>3.7252000000000001</v>
      </c>
    </row>
    <row r="146" spans="1:17" x14ac:dyDescent="0.25">
      <c r="A146">
        <v>201706</v>
      </c>
      <c r="B146" s="4">
        <v>42887</v>
      </c>
      <c r="C146">
        <v>201700203</v>
      </c>
      <c r="D146">
        <v>201700011</v>
      </c>
      <c r="E146" s="1" t="s">
        <v>55</v>
      </c>
      <c r="F146">
        <v>35</v>
      </c>
      <c r="G146">
        <v>17759.838100000001</v>
      </c>
      <c r="H146">
        <v>2.5619047620000002</v>
      </c>
      <c r="I146">
        <v>33.666666669999998</v>
      </c>
      <c r="J146">
        <v>68.885714289999996</v>
      </c>
      <c r="K146">
        <v>23.666666670000001</v>
      </c>
      <c r="L146">
        <v>-0.104761905</v>
      </c>
      <c r="M146">
        <v>13386.28571</v>
      </c>
      <c r="N146">
        <v>2.866038095</v>
      </c>
      <c r="O146">
        <v>1.4072761899999999</v>
      </c>
      <c r="P146">
        <v>8.6667619049999995</v>
      </c>
      <c r="Q146">
        <v>3.449542857</v>
      </c>
    </row>
    <row r="147" spans="1:17" x14ac:dyDescent="0.25">
      <c r="A147">
        <v>201706</v>
      </c>
      <c r="B147" s="4">
        <v>42887</v>
      </c>
      <c r="C147">
        <v>201700209</v>
      </c>
      <c r="D147">
        <v>201700011</v>
      </c>
      <c r="E147" s="1" t="s">
        <v>55</v>
      </c>
      <c r="F147">
        <v>35</v>
      </c>
      <c r="G147">
        <v>17215.20952</v>
      </c>
      <c r="H147">
        <v>2.3904761899999998</v>
      </c>
      <c r="I147">
        <v>33.666666669999998</v>
      </c>
      <c r="J147">
        <v>71.97142857</v>
      </c>
      <c r="K147">
        <v>23.666666670000001</v>
      </c>
      <c r="L147">
        <v>-0.27619047600000002</v>
      </c>
      <c r="M147">
        <v>12316.57143</v>
      </c>
      <c r="N147">
        <v>2.6370095240000002</v>
      </c>
      <c r="O147">
        <v>1.2948190479999999</v>
      </c>
      <c r="P147">
        <v>7.9741904760000004</v>
      </c>
      <c r="Q147">
        <v>3.1738857139999999</v>
      </c>
    </row>
    <row r="148" spans="1:17" x14ac:dyDescent="0.25">
      <c r="A148">
        <v>201706</v>
      </c>
      <c r="B148" s="4">
        <v>42887</v>
      </c>
      <c r="C148">
        <v>201700215</v>
      </c>
      <c r="D148">
        <v>201700011</v>
      </c>
      <c r="E148" s="1" t="s">
        <v>55</v>
      </c>
      <c r="F148">
        <v>35</v>
      </c>
      <c r="G148">
        <v>16670.58095</v>
      </c>
      <c r="H148">
        <v>2.2190476189999999</v>
      </c>
      <c r="I148">
        <v>33.666666669999998</v>
      </c>
      <c r="J148">
        <v>75.057142859999999</v>
      </c>
      <c r="K148">
        <v>23.666666670000001</v>
      </c>
      <c r="L148">
        <v>-0.44761904800000002</v>
      </c>
      <c r="M148">
        <v>11246.85714</v>
      </c>
      <c r="N148">
        <v>2.407980952</v>
      </c>
      <c r="O148">
        <v>1.182361905</v>
      </c>
      <c r="P148">
        <v>7.2816190479999996</v>
      </c>
      <c r="Q148">
        <v>2.8982285710000002</v>
      </c>
    </row>
    <row r="149" spans="1:17" x14ac:dyDescent="0.25">
      <c r="A149">
        <v>201706</v>
      </c>
      <c r="B149" s="4">
        <v>42887</v>
      </c>
      <c r="C149">
        <v>201700221</v>
      </c>
      <c r="D149">
        <v>201700011</v>
      </c>
      <c r="E149" s="1" t="s">
        <v>55</v>
      </c>
      <c r="F149">
        <v>35</v>
      </c>
      <c r="G149">
        <v>16125.952380000001</v>
      </c>
      <c r="H149">
        <v>2.0476190480000001</v>
      </c>
      <c r="I149">
        <v>33.666666669999998</v>
      </c>
      <c r="J149">
        <v>78.142857140000004</v>
      </c>
      <c r="K149">
        <v>23.666666670000001</v>
      </c>
      <c r="L149">
        <v>-0.61904761900000005</v>
      </c>
      <c r="M149">
        <v>10177.14286</v>
      </c>
      <c r="N149">
        <v>2.1789523810000002</v>
      </c>
      <c r="O149">
        <v>1.069904762</v>
      </c>
      <c r="P149">
        <v>6.5890476189999996</v>
      </c>
      <c r="Q149">
        <v>2.6225714290000002</v>
      </c>
    </row>
    <row r="150" spans="1:17" x14ac:dyDescent="0.25">
      <c r="A150">
        <v>201706</v>
      </c>
      <c r="B150" s="4">
        <v>42887</v>
      </c>
      <c r="C150">
        <v>201700227</v>
      </c>
      <c r="D150">
        <v>201700011</v>
      </c>
      <c r="E150" s="1" t="s">
        <v>55</v>
      </c>
      <c r="F150">
        <v>35</v>
      </c>
      <c r="G150">
        <v>15581.32381</v>
      </c>
      <c r="H150">
        <v>1.8761904760000001</v>
      </c>
      <c r="I150">
        <v>33.666666669999998</v>
      </c>
      <c r="J150">
        <v>81.228571430000002</v>
      </c>
      <c r="K150">
        <v>23.666666670000001</v>
      </c>
      <c r="L150">
        <v>-0.79047619000000002</v>
      </c>
      <c r="M150">
        <v>9107.4285710000004</v>
      </c>
      <c r="N150">
        <v>1.94992381</v>
      </c>
      <c r="O150">
        <v>0.95744761899999997</v>
      </c>
      <c r="P150">
        <v>5.8964761899999996</v>
      </c>
      <c r="Q150">
        <v>2.3469142860000001</v>
      </c>
    </row>
    <row r="151" spans="1:17" x14ac:dyDescent="0.25">
      <c r="A151">
        <v>201706</v>
      </c>
      <c r="B151" s="4">
        <v>42887</v>
      </c>
      <c r="C151">
        <v>201700233</v>
      </c>
      <c r="D151">
        <v>201700011</v>
      </c>
      <c r="E151" s="1" t="s">
        <v>55</v>
      </c>
      <c r="F151">
        <v>35</v>
      </c>
      <c r="G151">
        <v>15036.695239999999</v>
      </c>
      <c r="H151">
        <v>1.704761905</v>
      </c>
      <c r="I151">
        <v>33.666666669999998</v>
      </c>
      <c r="J151">
        <v>84.314285709999993</v>
      </c>
      <c r="K151">
        <v>23.666666670000001</v>
      </c>
      <c r="L151">
        <v>-0.96190476199999997</v>
      </c>
      <c r="M151">
        <v>8037.7142860000004</v>
      </c>
      <c r="N151">
        <v>1.720895238</v>
      </c>
      <c r="O151">
        <v>0.84499047599999999</v>
      </c>
      <c r="P151">
        <v>5.2039047619999996</v>
      </c>
      <c r="Q151">
        <v>2.071257143</v>
      </c>
    </row>
    <row r="152" spans="1:17" x14ac:dyDescent="0.25">
      <c r="A152">
        <v>201706</v>
      </c>
      <c r="B152" s="4">
        <v>42887</v>
      </c>
      <c r="C152">
        <v>201700239</v>
      </c>
      <c r="D152">
        <v>201700011</v>
      </c>
      <c r="E152" s="1" t="s">
        <v>55</v>
      </c>
      <c r="F152">
        <v>35</v>
      </c>
      <c r="G152">
        <v>14492.06667</v>
      </c>
      <c r="H152">
        <v>1.5333333330000001</v>
      </c>
      <c r="I152">
        <v>33.666666669999998</v>
      </c>
      <c r="J152">
        <v>87.4</v>
      </c>
      <c r="K152">
        <v>23.666666670000001</v>
      </c>
      <c r="L152">
        <v>-1.1333333329999999</v>
      </c>
      <c r="M152">
        <v>6968</v>
      </c>
      <c r="N152">
        <v>1.491866667</v>
      </c>
      <c r="O152">
        <v>0.73253333300000001</v>
      </c>
      <c r="P152">
        <v>4.5113333329999996</v>
      </c>
      <c r="Q152">
        <v>1.7956000000000001</v>
      </c>
    </row>
    <row r="153" spans="1:17" x14ac:dyDescent="0.25">
      <c r="A153">
        <v>201706</v>
      </c>
      <c r="B153" s="4">
        <v>42887</v>
      </c>
      <c r="C153">
        <v>201700245</v>
      </c>
      <c r="D153">
        <v>201700011</v>
      </c>
      <c r="E153" s="1" t="s">
        <v>55</v>
      </c>
      <c r="F153">
        <v>35</v>
      </c>
      <c r="G153">
        <v>13947.438099999999</v>
      </c>
      <c r="H153">
        <v>1.361904762</v>
      </c>
      <c r="I153">
        <v>33.666666669999998</v>
      </c>
      <c r="J153">
        <v>90.485714290000004</v>
      </c>
      <c r="K153">
        <v>23.666666670000001</v>
      </c>
      <c r="L153">
        <v>-1.3047619050000001</v>
      </c>
      <c r="M153">
        <v>5898.2857139999996</v>
      </c>
      <c r="N153">
        <v>1.262838095</v>
      </c>
      <c r="O153">
        <v>0.62007619000000003</v>
      </c>
      <c r="P153">
        <v>3.8187619050000001</v>
      </c>
      <c r="Q153">
        <v>1.519942857</v>
      </c>
    </row>
    <row r="154" spans="1:17" x14ac:dyDescent="0.25">
      <c r="A154">
        <v>201706</v>
      </c>
      <c r="B154" s="4">
        <v>42887</v>
      </c>
      <c r="C154">
        <v>201700251</v>
      </c>
      <c r="D154">
        <v>201700011</v>
      </c>
      <c r="E154" s="1" t="s">
        <v>55</v>
      </c>
      <c r="F154">
        <v>35</v>
      </c>
      <c r="G154">
        <v>13402.809520000001</v>
      </c>
      <c r="H154">
        <v>1.19047619</v>
      </c>
      <c r="I154">
        <v>33.666666669999998</v>
      </c>
      <c r="J154">
        <v>93.571428569999995</v>
      </c>
      <c r="K154">
        <v>23.666666670000001</v>
      </c>
      <c r="L154">
        <v>-1.476190476</v>
      </c>
      <c r="M154">
        <v>4828.5714289999996</v>
      </c>
      <c r="N154">
        <v>1.033809524</v>
      </c>
      <c r="O154">
        <v>0.50761904800000002</v>
      </c>
      <c r="P154">
        <v>3.1261904760000001</v>
      </c>
      <c r="Q154">
        <v>1.2442857140000001</v>
      </c>
    </row>
    <row r="155" spans="1:17" x14ac:dyDescent="0.25">
      <c r="A155">
        <v>201706</v>
      </c>
      <c r="B155" s="4">
        <v>42887</v>
      </c>
      <c r="C155">
        <v>201700257</v>
      </c>
      <c r="D155">
        <v>201700011</v>
      </c>
      <c r="E155" s="1" t="s">
        <v>55</v>
      </c>
      <c r="F155">
        <v>35</v>
      </c>
      <c r="G155">
        <v>12858.18095</v>
      </c>
      <c r="H155">
        <v>1.019047619</v>
      </c>
      <c r="I155">
        <v>33.666666669999998</v>
      </c>
      <c r="J155">
        <v>96.657142859999993</v>
      </c>
      <c r="K155">
        <v>23.666666670000001</v>
      </c>
      <c r="L155">
        <v>-1.6476190479999999</v>
      </c>
      <c r="M155">
        <v>3758.8571430000002</v>
      </c>
      <c r="N155">
        <v>0.80478095199999999</v>
      </c>
      <c r="O155">
        <v>0.39516190499999998</v>
      </c>
      <c r="P155">
        <v>2.4336190480000002</v>
      </c>
      <c r="Q155">
        <v>0.96862857099999999</v>
      </c>
    </row>
    <row r="156" spans="1:17" x14ac:dyDescent="0.25">
      <c r="A156">
        <v>201706</v>
      </c>
      <c r="B156" s="4">
        <v>42887</v>
      </c>
      <c r="C156">
        <v>201700263</v>
      </c>
      <c r="D156">
        <v>201700011</v>
      </c>
      <c r="E156" s="1" t="s">
        <v>55</v>
      </c>
      <c r="F156">
        <v>35</v>
      </c>
      <c r="G156">
        <v>12313.552379999999</v>
      </c>
      <c r="H156">
        <v>0.84761904799999999</v>
      </c>
      <c r="I156">
        <v>33.666666669999998</v>
      </c>
      <c r="J156">
        <v>99.742857099999995</v>
      </c>
      <c r="K156">
        <v>23.666666670000001</v>
      </c>
      <c r="L156">
        <v>-1.819047619</v>
      </c>
      <c r="M156">
        <v>2689.1428569999998</v>
      </c>
      <c r="N156">
        <v>0.57575238100000004</v>
      </c>
      <c r="O156">
        <v>0.282704762</v>
      </c>
      <c r="P156">
        <v>1.7410476189999999</v>
      </c>
      <c r="Q156">
        <v>0.69297142899999997</v>
      </c>
    </row>
    <row r="157" spans="1:17" x14ac:dyDescent="0.25">
      <c r="A157">
        <v>201706</v>
      </c>
      <c r="B157" s="4">
        <v>42887</v>
      </c>
      <c r="C157">
        <v>201700269</v>
      </c>
      <c r="D157">
        <v>201700011</v>
      </c>
      <c r="E157" s="1" t="s">
        <v>55</v>
      </c>
      <c r="F157">
        <v>35</v>
      </c>
      <c r="G157">
        <v>11768.92381</v>
      </c>
      <c r="H157">
        <v>0.67619047600000004</v>
      </c>
      <c r="I157">
        <v>33.666666669999998</v>
      </c>
      <c r="J157">
        <v>102.8285714</v>
      </c>
      <c r="K157">
        <v>23.666666670000001</v>
      </c>
      <c r="L157">
        <v>-1.9904761900000001</v>
      </c>
      <c r="M157">
        <v>1619.4285709999999</v>
      </c>
      <c r="N157">
        <v>0.34672381000000002</v>
      </c>
      <c r="O157">
        <v>0.17024761899999999</v>
      </c>
      <c r="P157">
        <v>1.0484761899999999</v>
      </c>
      <c r="Q157">
        <v>0.41731428599999998</v>
      </c>
    </row>
    <row r="158" spans="1:17" x14ac:dyDescent="0.25">
      <c r="A158">
        <v>201706</v>
      </c>
      <c r="B158" s="4">
        <v>42887</v>
      </c>
      <c r="C158">
        <v>201700275</v>
      </c>
      <c r="D158">
        <v>201700011</v>
      </c>
      <c r="E158" s="1" t="s">
        <v>55</v>
      </c>
      <c r="F158">
        <v>35</v>
      </c>
      <c r="G158">
        <v>11224.295239999999</v>
      </c>
      <c r="H158">
        <v>0.50476190499999996</v>
      </c>
      <c r="I158">
        <v>33.666666669999998</v>
      </c>
      <c r="J158">
        <v>105.91428569999999</v>
      </c>
      <c r="K158">
        <v>23.666666670000001</v>
      </c>
      <c r="L158">
        <v>-2.1619047619999998</v>
      </c>
      <c r="M158">
        <v>549.7142857</v>
      </c>
      <c r="N158">
        <v>0.11769523799999999</v>
      </c>
      <c r="O158">
        <v>5.7790476E-2</v>
      </c>
      <c r="P158">
        <v>0.35590476199999999</v>
      </c>
      <c r="Q158">
        <v>0.14165714300000001</v>
      </c>
    </row>
    <row r="159" spans="1:17" x14ac:dyDescent="0.25">
      <c r="A159">
        <v>201706</v>
      </c>
      <c r="B159" s="4">
        <v>42887</v>
      </c>
      <c r="C159">
        <v>201700281</v>
      </c>
      <c r="D159">
        <v>201700011</v>
      </c>
      <c r="E159" s="1" t="s">
        <v>55</v>
      </c>
      <c r="F159">
        <v>35</v>
      </c>
      <c r="G159">
        <v>10679.666670000001</v>
      </c>
      <c r="H159">
        <v>0.33333333300000001</v>
      </c>
      <c r="I159">
        <v>33.666666669999998</v>
      </c>
      <c r="J159">
        <v>109</v>
      </c>
      <c r="K159">
        <v>23.666666670000001</v>
      </c>
      <c r="L159">
        <v>-2.3333333330000001</v>
      </c>
      <c r="M159">
        <v>-520</v>
      </c>
      <c r="N159">
        <v>-0.11133333300000001</v>
      </c>
      <c r="O159">
        <v>-5.4666667000000002E-2</v>
      </c>
      <c r="P159">
        <v>-0.33666666699999998</v>
      </c>
      <c r="Q159">
        <v>-0.13400000000000001</v>
      </c>
    </row>
    <row r="160" spans="1:17" x14ac:dyDescent="0.25">
      <c r="A160">
        <v>201706</v>
      </c>
      <c r="B160" s="4">
        <v>42887</v>
      </c>
      <c r="C160">
        <v>201700287</v>
      </c>
      <c r="D160">
        <v>201700011</v>
      </c>
      <c r="E160" s="1" t="s">
        <v>55</v>
      </c>
      <c r="F160">
        <v>35</v>
      </c>
      <c r="G160">
        <v>10135.0381</v>
      </c>
      <c r="H160">
        <v>0.16190476200000001</v>
      </c>
      <c r="I160">
        <v>33.666666669999998</v>
      </c>
      <c r="J160">
        <v>112.08571430000001</v>
      </c>
      <c r="K160">
        <v>23.666666670000001</v>
      </c>
      <c r="L160">
        <v>-2.5047619050000001</v>
      </c>
      <c r="M160">
        <v>-1589.7142859999999</v>
      </c>
      <c r="N160">
        <v>-0.34036190500000002</v>
      </c>
      <c r="O160">
        <v>-0.16712381000000001</v>
      </c>
      <c r="P160">
        <v>-1.029238095</v>
      </c>
      <c r="Q160">
        <v>-0.409657143</v>
      </c>
    </row>
    <row r="161" spans="1:17" x14ac:dyDescent="0.25">
      <c r="A161">
        <v>201706</v>
      </c>
      <c r="B161" s="4">
        <v>42887</v>
      </c>
      <c r="C161">
        <v>201700293</v>
      </c>
      <c r="D161">
        <v>201700011</v>
      </c>
      <c r="E161" s="1" t="s">
        <v>55</v>
      </c>
      <c r="F161">
        <v>35</v>
      </c>
      <c r="G161">
        <v>9590.4095240000006</v>
      </c>
      <c r="H161">
        <v>-9.5238100000000006E-3</v>
      </c>
      <c r="I161">
        <v>33.666666669999998</v>
      </c>
      <c r="J161">
        <v>115.1714286</v>
      </c>
      <c r="K161">
        <v>23.666666670000001</v>
      </c>
      <c r="L161">
        <v>-2.6761904759999999</v>
      </c>
      <c r="M161">
        <v>-2659.4285709999999</v>
      </c>
      <c r="N161">
        <v>-0.56939047600000003</v>
      </c>
      <c r="O161">
        <v>-0.27958095199999999</v>
      </c>
      <c r="P161">
        <v>-1.721809524</v>
      </c>
      <c r="Q161">
        <v>-0.68531428599999999</v>
      </c>
    </row>
    <row r="162" spans="1:17" x14ac:dyDescent="0.25">
      <c r="A162">
        <v>201706</v>
      </c>
      <c r="B162" s="4">
        <v>42887</v>
      </c>
      <c r="C162">
        <v>201700137</v>
      </c>
      <c r="D162">
        <v>201700011</v>
      </c>
      <c r="E162" s="1" t="s">
        <v>55</v>
      </c>
      <c r="F162">
        <v>35</v>
      </c>
      <c r="G162">
        <v>23750.752380000002</v>
      </c>
      <c r="H162">
        <v>4.447619048</v>
      </c>
      <c r="I162">
        <v>33.666666669999998</v>
      </c>
      <c r="J162">
        <v>34.942857140000001</v>
      </c>
      <c r="K162">
        <v>23.666666670000001</v>
      </c>
      <c r="L162">
        <v>1.7809523810000001</v>
      </c>
      <c r="M162">
        <v>25153.14286</v>
      </c>
      <c r="N162">
        <v>5.3853523809999997</v>
      </c>
      <c r="O162">
        <v>2.644304762</v>
      </c>
      <c r="P162">
        <v>16.28504762</v>
      </c>
      <c r="Q162">
        <v>6.4817714290000001</v>
      </c>
    </row>
    <row r="163" spans="1:17" x14ac:dyDescent="0.25">
      <c r="A163">
        <v>201706</v>
      </c>
      <c r="B163" s="4">
        <v>42887</v>
      </c>
      <c r="C163">
        <v>201700138</v>
      </c>
      <c r="D163">
        <v>201700011</v>
      </c>
      <c r="E163" s="1" t="s">
        <v>55</v>
      </c>
      <c r="F163">
        <v>35</v>
      </c>
      <c r="G163">
        <v>23659.980950000001</v>
      </c>
      <c r="H163">
        <v>4.4190476189999996</v>
      </c>
      <c r="I163">
        <v>33.666666669999998</v>
      </c>
      <c r="J163">
        <v>35.457142859999998</v>
      </c>
      <c r="K163">
        <v>23.666666670000001</v>
      </c>
      <c r="L163">
        <v>1.752380952</v>
      </c>
      <c r="M163">
        <v>24974.85714</v>
      </c>
      <c r="N163">
        <v>5.3471809520000004</v>
      </c>
      <c r="O163">
        <v>2.6255619050000001</v>
      </c>
      <c r="P163">
        <v>16.169619050000001</v>
      </c>
      <c r="Q163">
        <v>6.4358285710000001</v>
      </c>
    </row>
    <row r="164" spans="1:17" x14ac:dyDescent="0.25">
      <c r="A164">
        <v>201706</v>
      </c>
      <c r="B164" s="4">
        <v>42887</v>
      </c>
      <c r="C164">
        <v>201700137</v>
      </c>
      <c r="D164">
        <v>201700011</v>
      </c>
      <c r="E164" s="1" t="s">
        <v>55</v>
      </c>
      <c r="F164">
        <v>35</v>
      </c>
      <c r="G164">
        <v>23750.752380000002</v>
      </c>
      <c r="H164">
        <v>4.447619048</v>
      </c>
      <c r="I164">
        <v>33.666666669999998</v>
      </c>
      <c r="J164">
        <v>34.942857140000001</v>
      </c>
      <c r="K164">
        <v>23.666666670000001</v>
      </c>
      <c r="L164">
        <v>1.7809523810000001</v>
      </c>
      <c r="M164">
        <v>25153.14286</v>
      </c>
      <c r="N164">
        <v>5.3853523809999997</v>
      </c>
      <c r="O164">
        <v>2.644304762</v>
      </c>
      <c r="P164">
        <v>16.28504762</v>
      </c>
      <c r="Q164">
        <v>6.4817714290000001</v>
      </c>
    </row>
    <row r="165" spans="1:17" x14ac:dyDescent="0.25">
      <c r="A165">
        <v>201706</v>
      </c>
      <c r="B165" s="4">
        <v>42887</v>
      </c>
      <c r="C165">
        <v>201700138</v>
      </c>
      <c r="D165">
        <v>201700011</v>
      </c>
      <c r="E165" s="1" t="s">
        <v>55</v>
      </c>
      <c r="F165">
        <v>35</v>
      </c>
      <c r="G165">
        <v>23659.980950000001</v>
      </c>
      <c r="H165">
        <v>4.4190476189999996</v>
      </c>
      <c r="I165">
        <v>33.666666669999998</v>
      </c>
      <c r="J165">
        <v>35.457142859999998</v>
      </c>
      <c r="K165">
        <v>23.666666670000001</v>
      </c>
      <c r="L165">
        <v>1.752380952</v>
      </c>
      <c r="M165">
        <v>24974.85714</v>
      </c>
      <c r="N165">
        <v>5.3471809520000004</v>
      </c>
      <c r="O165">
        <v>2.6255619050000001</v>
      </c>
      <c r="P165">
        <v>16.169619050000001</v>
      </c>
      <c r="Q165">
        <v>6.4358285710000001</v>
      </c>
    </row>
    <row r="166" spans="1:17" x14ac:dyDescent="0.25">
      <c r="A166">
        <v>201706</v>
      </c>
      <c r="B166" s="4">
        <v>42887</v>
      </c>
      <c r="C166">
        <v>201700137</v>
      </c>
      <c r="D166">
        <v>201700011</v>
      </c>
      <c r="E166" s="1" t="s">
        <v>55</v>
      </c>
      <c r="F166">
        <v>35</v>
      </c>
      <c r="G166">
        <v>23750.752380000002</v>
      </c>
      <c r="H166">
        <v>4.447619048</v>
      </c>
      <c r="I166">
        <v>33.666666669999998</v>
      </c>
      <c r="J166">
        <v>34.942857140000001</v>
      </c>
      <c r="K166">
        <v>23.666666670000001</v>
      </c>
      <c r="L166">
        <v>1.7809523810000001</v>
      </c>
      <c r="M166">
        <v>25153.14286</v>
      </c>
      <c r="N166">
        <v>5.3853523809999997</v>
      </c>
      <c r="O166">
        <v>2.644304762</v>
      </c>
      <c r="P166">
        <v>16.28504762</v>
      </c>
      <c r="Q166">
        <v>6.4817714290000001</v>
      </c>
    </row>
    <row r="167" spans="1:17" x14ac:dyDescent="0.25">
      <c r="A167">
        <v>201706</v>
      </c>
      <c r="B167" s="4">
        <v>42887</v>
      </c>
      <c r="C167">
        <v>201700138</v>
      </c>
      <c r="D167">
        <v>201700011</v>
      </c>
      <c r="E167" s="1" t="s">
        <v>55</v>
      </c>
      <c r="F167">
        <v>35</v>
      </c>
      <c r="G167">
        <v>23659.980950000001</v>
      </c>
      <c r="H167">
        <v>4.4190476189999996</v>
      </c>
      <c r="I167">
        <v>33.666666669999998</v>
      </c>
      <c r="J167">
        <v>35.457142859999998</v>
      </c>
      <c r="K167">
        <v>23.666666670000001</v>
      </c>
      <c r="L167">
        <v>1.752380952</v>
      </c>
      <c r="M167">
        <v>24974.85714</v>
      </c>
      <c r="N167">
        <v>5.3471809520000004</v>
      </c>
      <c r="O167">
        <v>2.6255619050000001</v>
      </c>
      <c r="P167">
        <v>16.169619050000001</v>
      </c>
      <c r="Q167">
        <v>6.4358285710000001</v>
      </c>
    </row>
    <row r="168" spans="1:17" x14ac:dyDescent="0.25">
      <c r="A168">
        <v>201706</v>
      </c>
      <c r="B168" s="4">
        <v>42887</v>
      </c>
      <c r="C168">
        <v>201700143</v>
      </c>
      <c r="D168">
        <v>201700011</v>
      </c>
      <c r="E168" s="1" t="s">
        <v>55</v>
      </c>
      <c r="F168">
        <v>35</v>
      </c>
      <c r="G168">
        <v>23206.123810000001</v>
      </c>
      <c r="H168">
        <v>4.276190476</v>
      </c>
      <c r="I168">
        <v>33.666666669999998</v>
      </c>
      <c r="J168">
        <v>38.02857143</v>
      </c>
      <c r="K168">
        <v>23.666666670000001</v>
      </c>
      <c r="L168">
        <v>1.60952381</v>
      </c>
      <c r="M168">
        <v>24083.42857</v>
      </c>
      <c r="N168">
        <v>5.15632381</v>
      </c>
      <c r="O168">
        <v>2.5318476190000001</v>
      </c>
      <c r="P168">
        <v>15.592476189999999</v>
      </c>
      <c r="Q168">
        <v>6.206114286</v>
      </c>
    </row>
    <row r="169" spans="1:17" x14ac:dyDescent="0.25">
      <c r="A169">
        <v>201706</v>
      </c>
      <c r="B169" s="4">
        <v>42887</v>
      </c>
      <c r="C169">
        <v>201700149</v>
      </c>
      <c r="D169">
        <v>201700011</v>
      </c>
      <c r="E169" s="1" t="s">
        <v>55</v>
      </c>
      <c r="F169">
        <v>35</v>
      </c>
      <c r="G169">
        <v>22661.49524</v>
      </c>
      <c r="H169">
        <v>4.1047619050000002</v>
      </c>
      <c r="I169">
        <v>33.666666669999998</v>
      </c>
      <c r="J169">
        <v>41.114285709999997</v>
      </c>
      <c r="K169">
        <v>23.666666670000001</v>
      </c>
      <c r="L169">
        <v>1.4380952380000001</v>
      </c>
      <c r="M169">
        <v>23013.71429</v>
      </c>
      <c r="N169">
        <v>4.9272952380000001</v>
      </c>
      <c r="O169">
        <v>2.4193904759999998</v>
      </c>
      <c r="P169">
        <v>14.89990476</v>
      </c>
      <c r="Q169">
        <v>5.9304571429999999</v>
      </c>
    </row>
    <row r="170" spans="1:17" x14ac:dyDescent="0.25">
      <c r="A170">
        <v>201706</v>
      </c>
      <c r="B170" s="4">
        <v>42887</v>
      </c>
      <c r="C170">
        <v>201700137</v>
      </c>
      <c r="D170">
        <v>201700011</v>
      </c>
      <c r="E170" s="1" t="s">
        <v>55</v>
      </c>
      <c r="F170">
        <v>35</v>
      </c>
      <c r="G170">
        <v>23750.752380000002</v>
      </c>
      <c r="H170">
        <v>4.447619048</v>
      </c>
      <c r="I170">
        <v>33.666666669999998</v>
      </c>
      <c r="J170">
        <v>34.942857140000001</v>
      </c>
      <c r="K170">
        <v>23.666666670000001</v>
      </c>
      <c r="L170">
        <v>1.7809523810000001</v>
      </c>
      <c r="M170">
        <v>25153.14286</v>
      </c>
      <c r="N170">
        <v>5.3853523809999997</v>
      </c>
      <c r="O170">
        <v>2.644304762</v>
      </c>
      <c r="P170">
        <v>16.28504762</v>
      </c>
      <c r="Q170">
        <v>6.4817714290000001</v>
      </c>
    </row>
    <row r="171" spans="1:17" x14ac:dyDescent="0.25">
      <c r="A171">
        <v>201706</v>
      </c>
      <c r="B171" s="4">
        <v>42887</v>
      </c>
      <c r="C171">
        <v>201700138</v>
      </c>
      <c r="D171">
        <v>201700011</v>
      </c>
      <c r="E171" s="1" t="s">
        <v>55</v>
      </c>
      <c r="F171">
        <v>35</v>
      </c>
      <c r="G171">
        <v>23659.980950000001</v>
      </c>
      <c r="H171">
        <v>4.4190476189999996</v>
      </c>
      <c r="I171">
        <v>33.666666669999998</v>
      </c>
      <c r="J171">
        <v>35.457142859999998</v>
      </c>
      <c r="K171">
        <v>23.666666670000001</v>
      </c>
      <c r="L171">
        <v>1.752380952</v>
      </c>
      <c r="M171">
        <v>24974.85714</v>
      </c>
      <c r="N171">
        <v>5.3471809520000004</v>
      </c>
      <c r="O171">
        <v>2.6255619050000001</v>
      </c>
      <c r="P171">
        <v>16.169619050000001</v>
      </c>
      <c r="Q171">
        <v>6.4358285710000001</v>
      </c>
    </row>
    <row r="172" spans="1:17" x14ac:dyDescent="0.25">
      <c r="A172">
        <v>201706</v>
      </c>
      <c r="B172" s="4">
        <v>42887</v>
      </c>
      <c r="C172">
        <v>201700143</v>
      </c>
      <c r="D172">
        <v>201700011</v>
      </c>
      <c r="E172" s="1" t="s">
        <v>55</v>
      </c>
      <c r="F172">
        <v>35</v>
      </c>
      <c r="G172">
        <v>23206.123810000001</v>
      </c>
      <c r="H172">
        <v>4.276190476</v>
      </c>
      <c r="I172">
        <v>33.666666669999998</v>
      </c>
      <c r="J172">
        <v>38.02857143</v>
      </c>
      <c r="K172">
        <v>23.666666670000001</v>
      </c>
      <c r="L172">
        <v>1.60952381</v>
      </c>
      <c r="M172">
        <v>24083.42857</v>
      </c>
      <c r="N172">
        <v>5.15632381</v>
      </c>
      <c r="O172">
        <v>2.5318476190000001</v>
      </c>
      <c r="P172">
        <v>15.592476189999999</v>
      </c>
      <c r="Q172">
        <v>6.206114286</v>
      </c>
    </row>
    <row r="173" spans="1:17" x14ac:dyDescent="0.25">
      <c r="A173">
        <v>201706</v>
      </c>
      <c r="B173" s="4">
        <v>42887</v>
      </c>
      <c r="C173">
        <v>201700149</v>
      </c>
      <c r="D173">
        <v>201700011</v>
      </c>
      <c r="E173" s="1" t="s">
        <v>55</v>
      </c>
      <c r="F173">
        <v>35</v>
      </c>
      <c r="G173">
        <v>22661.49524</v>
      </c>
      <c r="H173">
        <v>4.1047619050000002</v>
      </c>
      <c r="I173">
        <v>33.666666669999998</v>
      </c>
      <c r="J173">
        <v>41.114285709999997</v>
      </c>
      <c r="K173">
        <v>23.666666670000001</v>
      </c>
      <c r="L173">
        <v>1.4380952380000001</v>
      </c>
      <c r="M173">
        <v>23013.71429</v>
      </c>
      <c r="N173">
        <v>4.9272952380000001</v>
      </c>
      <c r="O173">
        <v>2.4193904759999998</v>
      </c>
      <c r="P173">
        <v>14.89990476</v>
      </c>
      <c r="Q173">
        <v>5.9304571429999999</v>
      </c>
    </row>
    <row r="174" spans="1:17" x14ac:dyDescent="0.25">
      <c r="A174">
        <v>201706</v>
      </c>
      <c r="B174" s="4">
        <v>42887</v>
      </c>
      <c r="C174">
        <v>201700155</v>
      </c>
      <c r="D174">
        <v>201700011</v>
      </c>
      <c r="E174" s="1" t="s">
        <v>55</v>
      </c>
      <c r="F174">
        <v>35</v>
      </c>
      <c r="G174">
        <v>22116.866669999999</v>
      </c>
      <c r="H174">
        <v>3.9333333330000002</v>
      </c>
      <c r="I174">
        <v>33.666666669999998</v>
      </c>
      <c r="J174">
        <v>44.2</v>
      </c>
      <c r="K174">
        <v>23.666666670000001</v>
      </c>
      <c r="L174">
        <v>1.266666667</v>
      </c>
      <c r="M174">
        <v>21944</v>
      </c>
      <c r="N174">
        <v>4.6982666670000004</v>
      </c>
      <c r="O174">
        <v>2.3069333329999999</v>
      </c>
      <c r="P174">
        <v>14.207333330000001</v>
      </c>
      <c r="Q174">
        <v>5.6547999999999998</v>
      </c>
    </row>
    <row r="175" spans="1:17" x14ac:dyDescent="0.25">
      <c r="A175">
        <v>201706</v>
      </c>
      <c r="B175" s="4">
        <v>42887</v>
      </c>
      <c r="C175">
        <v>201700161</v>
      </c>
      <c r="D175">
        <v>201700011</v>
      </c>
      <c r="E175" s="1" t="s">
        <v>55</v>
      </c>
      <c r="F175">
        <v>35</v>
      </c>
      <c r="G175">
        <v>21572.238099999999</v>
      </c>
      <c r="H175">
        <v>3.7619047619999999</v>
      </c>
      <c r="I175">
        <v>33.666666669999998</v>
      </c>
      <c r="J175">
        <v>47.285714290000001</v>
      </c>
      <c r="K175">
        <v>23.666666670000001</v>
      </c>
      <c r="L175">
        <v>1.095238095</v>
      </c>
      <c r="M175">
        <v>20874.28571</v>
      </c>
      <c r="N175">
        <v>4.4692380949999997</v>
      </c>
      <c r="O175">
        <v>2.19447619</v>
      </c>
      <c r="P175">
        <v>13.5147619</v>
      </c>
      <c r="Q175">
        <v>5.3791428569999997</v>
      </c>
    </row>
    <row r="176" spans="1:17" x14ac:dyDescent="0.25">
      <c r="A176">
        <v>201706</v>
      </c>
      <c r="B176" s="4">
        <v>42887</v>
      </c>
      <c r="C176">
        <v>201700167</v>
      </c>
      <c r="D176">
        <v>201700011</v>
      </c>
      <c r="E176" s="1" t="s">
        <v>55</v>
      </c>
      <c r="F176">
        <v>35</v>
      </c>
      <c r="G176">
        <v>21027.609520000002</v>
      </c>
      <c r="H176">
        <v>3.59047619</v>
      </c>
      <c r="I176">
        <v>33.666666669999998</v>
      </c>
      <c r="J176">
        <v>50.371428569999999</v>
      </c>
      <c r="K176">
        <v>23.666666670000001</v>
      </c>
      <c r="L176">
        <v>0.92380952400000005</v>
      </c>
      <c r="M176">
        <v>19804.57143</v>
      </c>
      <c r="N176">
        <v>4.240209524</v>
      </c>
      <c r="O176">
        <v>2.0820190479999998</v>
      </c>
      <c r="P176">
        <v>12.82219048</v>
      </c>
      <c r="Q176">
        <v>5.1034857139999996</v>
      </c>
    </row>
    <row r="177" spans="1:17" x14ac:dyDescent="0.25">
      <c r="A177">
        <v>201706</v>
      </c>
      <c r="B177" s="4">
        <v>42887</v>
      </c>
      <c r="C177">
        <v>201700173</v>
      </c>
      <c r="D177">
        <v>201700011</v>
      </c>
      <c r="E177" s="1" t="s">
        <v>55</v>
      </c>
      <c r="F177">
        <v>35</v>
      </c>
      <c r="G177">
        <v>20482.980950000001</v>
      </c>
      <c r="H177">
        <v>3.4190476190000001</v>
      </c>
      <c r="I177">
        <v>33.666666669999998</v>
      </c>
      <c r="J177">
        <v>53.457142859999998</v>
      </c>
      <c r="K177">
        <v>23.666666670000001</v>
      </c>
      <c r="L177">
        <v>0.75238095199999999</v>
      </c>
      <c r="M177">
        <v>18734.85714</v>
      </c>
      <c r="N177">
        <v>4.0111809520000001</v>
      </c>
      <c r="O177">
        <v>1.9695619049999999</v>
      </c>
      <c r="P177">
        <v>12.129619050000001</v>
      </c>
      <c r="Q177">
        <v>4.8278285710000004</v>
      </c>
    </row>
    <row r="178" spans="1:17" x14ac:dyDescent="0.25">
      <c r="A178">
        <v>201706</v>
      </c>
      <c r="B178" s="4">
        <v>42887</v>
      </c>
      <c r="C178">
        <v>201700179</v>
      </c>
      <c r="D178">
        <v>201700011</v>
      </c>
      <c r="E178" s="1" t="s">
        <v>55</v>
      </c>
      <c r="F178">
        <v>35</v>
      </c>
      <c r="G178">
        <v>19938.35238</v>
      </c>
      <c r="H178">
        <v>3.2476190479999998</v>
      </c>
      <c r="I178">
        <v>33.666666669999998</v>
      </c>
      <c r="J178">
        <v>56.542857140000002</v>
      </c>
      <c r="K178">
        <v>23.666666670000001</v>
      </c>
      <c r="L178">
        <v>0.58095238100000002</v>
      </c>
      <c r="M178">
        <v>17665.14286</v>
      </c>
      <c r="N178">
        <v>3.782152381</v>
      </c>
      <c r="O178">
        <v>1.8571047620000001</v>
      </c>
      <c r="P178">
        <v>11.43704762</v>
      </c>
      <c r="Q178">
        <v>4.5521714290000004</v>
      </c>
    </row>
    <row r="179" spans="1:17" x14ac:dyDescent="0.25">
      <c r="A179">
        <v>201706</v>
      </c>
      <c r="B179" s="4">
        <v>42887</v>
      </c>
      <c r="C179">
        <v>201700185</v>
      </c>
      <c r="D179">
        <v>201700011</v>
      </c>
      <c r="E179" s="1" t="s">
        <v>55</v>
      </c>
      <c r="F179">
        <v>35</v>
      </c>
      <c r="G179">
        <v>19393.72381</v>
      </c>
      <c r="H179">
        <v>3.0761904759999998</v>
      </c>
      <c r="I179">
        <v>33.666666669999998</v>
      </c>
      <c r="J179">
        <v>59.628571430000001</v>
      </c>
      <c r="K179">
        <v>23.666666670000001</v>
      </c>
      <c r="L179">
        <v>0.40952380999999999</v>
      </c>
      <c r="M179">
        <v>16595.42857</v>
      </c>
      <c r="N179">
        <v>3.5531238100000002</v>
      </c>
      <c r="O179">
        <v>1.744647619</v>
      </c>
      <c r="P179">
        <v>10.74447619</v>
      </c>
      <c r="Q179">
        <v>4.2765142860000003</v>
      </c>
    </row>
    <row r="180" spans="1:17" x14ac:dyDescent="0.25">
      <c r="A180">
        <v>201706</v>
      </c>
      <c r="B180" s="4">
        <v>42887</v>
      </c>
      <c r="C180">
        <v>201700137</v>
      </c>
      <c r="D180">
        <v>201700011</v>
      </c>
      <c r="E180" s="1" t="s">
        <v>55</v>
      </c>
      <c r="F180">
        <v>35</v>
      </c>
      <c r="G180">
        <v>23750.752380000002</v>
      </c>
      <c r="H180">
        <v>4.447619048</v>
      </c>
      <c r="I180">
        <v>33.666666669999998</v>
      </c>
      <c r="J180">
        <v>34.942857140000001</v>
      </c>
      <c r="K180">
        <v>23.666666670000001</v>
      </c>
      <c r="L180">
        <v>1.7809523810000001</v>
      </c>
      <c r="M180">
        <v>25153.14286</v>
      </c>
      <c r="N180">
        <v>5.3853523809999997</v>
      </c>
      <c r="O180">
        <v>2.644304762</v>
      </c>
      <c r="P180">
        <v>16.28504762</v>
      </c>
      <c r="Q180">
        <v>6.4817714290000001</v>
      </c>
    </row>
    <row r="181" spans="1:17" x14ac:dyDescent="0.25">
      <c r="A181">
        <v>201706</v>
      </c>
      <c r="B181" s="4">
        <v>42887</v>
      </c>
      <c r="C181">
        <v>201700138</v>
      </c>
      <c r="D181">
        <v>201700011</v>
      </c>
      <c r="E181" s="1" t="s">
        <v>55</v>
      </c>
      <c r="F181">
        <v>35</v>
      </c>
      <c r="G181">
        <v>23659.980950000001</v>
      </c>
      <c r="H181">
        <v>4.4190476189999996</v>
      </c>
      <c r="I181">
        <v>33.666666669999998</v>
      </c>
      <c r="J181">
        <v>35.457142859999998</v>
      </c>
      <c r="K181">
        <v>23.666666670000001</v>
      </c>
      <c r="L181">
        <v>1.752380952</v>
      </c>
      <c r="M181">
        <v>24974.85714</v>
      </c>
      <c r="N181">
        <v>5.3471809520000004</v>
      </c>
      <c r="O181">
        <v>2.6255619050000001</v>
      </c>
      <c r="P181">
        <v>16.169619050000001</v>
      </c>
      <c r="Q181">
        <v>6.4358285710000001</v>
      </c>
    </row>
    <row r="182" spans="1:17" x14ac:dyDescent="0.25">
      <c r="A182">
        <v>201706</v>
      </c>
      <c r="B182" s="4">
        <v>42887</v>
      </c>
      <c r="C182">
        <v>201700143</v>
      </c>
      <c r="D182">
        <v>201700011</v>
      </c>
      <c r="E182" s="1" t="s">
        <v>55</v>
      </c>
      <c r="F182">
        <v>35</v>
      </c>
      <c r="G182">
        <v>23206.123810000001</v>
      </c>
      <c r="H182">
        <v>4.276190476</v>
      </c>
      <c r="I182">
        <v>33.666666669999998</v>
      </c>
      <c r="J182">
        <v>38.02857143</v>
      </c>
      <c r="K182">
        <v>23.666666670000001</v>
      </c>
      <c r="L182">
        <v>1.60952381</v>
      </c>
      <c r="M182">
        <v>24083.42857</v>
      </c>
      <c r="N182">
        <v>5.15632381</v>
      </c>
      <c r="O182">
        <v>2.5318476190000001</v>
      </c>
      <c r="P182">
        <v>15.592476189999999</v>
      </c>
      <c r="Q182">
        <v>6.206114286</v>
      </c>
    </row>
    <row r="183" spans="1:17" x14ac:dyDescent="0.25">
      <c r="A183">
        <v>201706</v>
      </c>
      <c r="B183" s="4">
        <v>42887</v>
      </c>
      <c r="C183">
        <v>201700149</v>
      </c>
      <c r="D183">
        <v>201700011</v>
      </c>
      <c r="E183" s="1" t="s">
        <v>55</v>
      </c>
      <c r="F183">
        <v>35</v>
      </c>
      <c r="G183">
        <v>22661.49524</v>
      </c>
      <c r="H183">
        <v>4.1047619050000002</v>
      </c>
      <c r="I183">
        <v>33.666666669999998</v>
      </c>
      <c r="J183">
        <v>41.114285709999997</v>
      </c>
      <c r="K183">
        <v>23.666666670000001</v>
      </c>
      <c r="L183">
        <v>1.4380952380000001</v>
      </c>
      <c r="M183">
        <v>23013.71429</v>
      </c>
      <c r="N183">
        <v>4.9272952380000001</v>
      </c>
      <c r="O183">
        <v>2.4193904759999998</v>
      </c>
      <c r="P183">
        <v>14.89990476</v>
      </c>
      <c r="Q183">
        <v>5.9304571429999999</v>
      </c>
    </row>
    <row r="184" spans="1:17" x14ac:dyDescent="0.25">
      <c r="A184">
        <v>201706</v>
      </c>
      <c r="B184" s="4">
        <v>42887</v>
      </c>
      <c r="C184">
        <v>201700155</v>
      </c>
      <c r="D184">
        <v>201700011</v>
      </c>
      <c r="E184" s="1" t="s">
        <v>55</v>
      </c>
      <c r="F184">
        <v>35</v>
      </c>
      <c r="G184">
        <v>22116.866669999999</v>
      </c>
      <c r="H184">
        <v>3.9333333330000002</v>
      </c>
      <c r="I184">
        <v>33.666666669999998</v>
      </c>
      <c r="J184">
        <v>44.2</v>
      </c>
      <c r="K184">
        <v>23.666666670000001</v>
      </c>
      <c r="L184">
        <v>1.266666667</v>
      </c>
      <c r="M184">
        <v>21944</v>
      </c>
      <c r="N184">
        <v>4.6982666670000004</v>
      </c>
      <c r="O184">
        <v>2.3069333329999999</v>
      </c>
      <c r="P184">
        <v>14.207333330000001</v>
      </c>
      <c r="Q184">
        <v>5.6547999999999998</v>
      </c>
    </row>
    <row r="185" spans="1:17" x14ac:dyDescent="0.25">
      <c r="A185">
        <v>201706</v>
      </c>
      <c r="B185" s="4">
        <v>42887</v>
      </c>
      <c r="C185">
        <v>201700137</v>
      </c>
      <c r="D185">
        <v>201700011</v>
      </c>
      <c r="E185" s="1" t="s">
        <v>55</v>
      </c>
      <c r="F185">
        <v>35</v>
      </c>
      <c r="G185">
        <v>23750.752380000002</v>
      </c>
      <c r="H185">
        <v>4.447619048</v>
      </c>
      <c r="I185">
        <v>33.666666669999998</v>
      </c>
      <c r="J185">
        <v>34.942857140000001</v>
      </c>
      <c r="K185">
        <v>23.666666670000001</v>
      </c>
      <c r="L185">
        <v>1.7809523810000001</v>
      </c>
      <c r="M185">
        <v>25153.14286</v>
      </c>
      <c r="N185">
        <v>5.3853523809999997</v>
      </c>
      <c r="O185">
        <v>2.644304762</v>
      </c>
      <c r="P185">
        <v>16.28504762</v>
      </c>
      <c r="Q185">
        <v>6.4817714290000001</v>
      </c>
    </row>
    <row r="186" spans="1:17" x14ac:dyDescent="0.25">
      <c r="A186">
        <v>201706</v>
      </c>
      <c r="B186" s="4">
        <v>42887</v>
      </c>
      <c r="C186">
        <v>201700138</v>
      </c>
      <c r="D186">
        <v>201700011</v>
      </c>
      <c r="E186" s="1" t="s">
        <v>55</v>
      </c>
      <c r="F186">
        <v>35</v>
      </c>
      <c r="G186">
        <v>23659.980950000001</v>
      </c>
      <c r="H186">
        <v>4.4190476189999996</v>
      </c>
      <c r="I186">
        <v>33.666666669999998</v>
      </c>
      <c r="J186">
        <v>35.457142859999998</v>
      </c>
      <c r="K186">
        <v>23.666666670000001</v>
      </c>
      <c r="L186">
        <v>1.752380952</v>
      </c>
      <c r="M186">
        <v>24974.85714</v>
      </c>
      <c r="N186">
        <v>5.3471809520000004</v>
      </c>
      <c r="O186">
        <v>2.6255619050000001</v>
      </c>
      <c r="P186">
        <v>16.169619050000001</v>
      </c>
      <c r="Q186">
        <v>6.4358285710000001</v>
      </c>
    </row>
    <row r="187" spans="1:17" x14ac:dyDescent="0.25">
      <c r="A187">
        <v>201706</v>
      </c>
      <c r="B187" s="4">
        <v>42887</v>
      </c>
      <c r="C187">
        <v>201700143</v>
      </c>
      <c r="D187">
        <v>201700011</v>
      </c>
      <c r="E187" s="1" t="s">
        <v>55</v>
      </c>
      <c r="F187">
        <v>35</v>
      </c>
      <c r="G187">
        <v>23206.123810000001</v>
      </c>
      <c r="H187">
        <v>4.276190476</v>
      </c>
      <c r="I187">
        <v>33.666666669999998</v>
      </c>
      <c r="J187">
        <v>38.02857143</v>
      </c>
      <c r="K187">
        <v>23.666666670000001</v>
      </c>
      <c r="L187">
        <v>1.60952381</v>
      </c>
      <c r="M187">
        <v>24083.42857</v>
      </c>
      <c r="N187">
        <v>5.15632381</v>
      </c>
      <c r="O187">
        <v>2.5318476190000001</v>
      </c>
      <c r="P187">
        <v>15.592476189999999</v>
      </c>
      <c r="Q187">
        <v>6.206114286</v>
      </c>
    </row>
    <row r="188" spans="1:17" x14ac:dyDescent="0.25">
      <c r="A188">
        <v>201706</v>
      </c>
      <c r="B188" s="4">
        <v>42887</v>
      </c>
      <c r="C188">
        <v>201700149</v>
      </c>
      <c r="D188">
        <v>201700011</v>
      </c>
      <c r="E188" s="1" t="s">
        <v>55</v>
      </c>
      <c r="F188">
        <v>35</v>
      </c>
      <c r="G188">
        <v>22661.49524</v>
      </c>
      <c r="H188">
        <v>4.1047619050000002</v>
      </c>
      <c r="I188">
        <v>33.666666669999998</v>
      </c>
      <c r="J188">
        <v>41.114285709999997</v>
      </c>
      <c r="K188">
        <v>23.666666670000001</v>
      </c>
      <c r="L188">
        <v>1.4380952380000001</v>
      </c>
      <c r="M188">
        <v>23013.71429</v>
      </c>
      <c r="N188">
        <v>4.9272952380000001</v>
      </c>
      <c r="O188">
        <v>2.4193904759999998</v>
      </c>
      <c r="P188">
        <v>14.89990476</v>
      </c>
      <c r="Q188">
        <v>5.9304571429999999</v>
      </c>
    </row>
    <row r="189" spans="1:17" x14ac:dyDescent="0.25">
      <c r="A189">
        <v>201706</v>
      </c>
      <c r="B189" s="4">
        <v>42887</v>
      </c>
      <c r="C189">
        <v>201700155</v>
      </c>
      <c r="D189">
        <v>201700011</v>
      </c>
      <c r="E189" s="1" t="s">
        <v>55</v>
      </c>
      <c r="F189">
        <v>35</v>
      </c>
      <c r="G189">
        <v>22116.866669999999</v>
      </c>
      <c r="H189">
        <v>3.9333333330000002</v>
      </c>
      <c r="I189">
        <v>33.666666669999998</v>
      </c>
      <c r="J189">
        <v>44.2</v>
      </c>
      <c r="K189">
        <v>23.666666670000001</v>
      </c>
      <c r="L189">
        <v>1.266666667</v>
      </c>
      <c r="M189">
        <v>21944</v>
      </c>
      <c r="N189">
        <v>4.6982666670000004</v>
      </c>
      <c r="O189">
        <v>2.3069333329999999</v>
      </c>
      <c r="P189">
        <v>14.207333330000001</v>
      </c>
      <c r="Q189">
        <v>5.6547999999999998</v>
      </c>
    </row>
    <row r="190" spans="1:17" x14ac:dyDescent="0.25">
      <c r="A190">
        <v>201706</v>
      </c>
      <c r="B190" s="4">
        <v>42887</v>
      </c>
      <c r="C190">
        <v>201700161</v>
      </c>
      <c r="D190">
        <v>201700011</v>
      </c>
      <c r="E190" s="1" t="s">
        <v>55</v>
      </c>
      <c r="F190">
        <v>35</v>
      </c>
      <c r="G190">
        <v>21572.238099999999</v>
      </c>
      <c r="H190">
        <v>3.7619047619999999</v>
      </c>
      <c r="I190">
        <v>33.666666669999998</v>
      </c>
      <c r="J190">
        <v>47.285714290000001</v>
      </c>
      <c r="K190">
        <v>23.666666670000001</v>
      </c>
      <c r="L190">
        <v>1.095238095</v>
      </c>
      <c r="M190">
        <v>20874.28571</v>
      </c>
      <c r="N190">
        <v>4.4692380949999997</v>
      </c>
      <c r="O190">
        <v>2.19447619</v>
      </c>
      <c r="P190">
        <v>13.5147619</v>
      </c>
      <c r="Q190">
        <v>5.3791428569999997</v>
      </c>
    </row>
    <row r="191" spans="1:17" x14ac:dyDescent="0.25">
      <c r="A191">
        <v>201706</v>
      </c>
      <c r="B191" s="4">
        <v>42887</v>
      </c>
      <c r="C191">
        <v>201700167</v>
      </c>
      <c r="D191">
        <v>201700011</v>
      </c>
      <c r="E191" s="1" t="s">
        <v>55</v>
      </c>
      <c r="F191">
        <v>35</v>
      </c>
      <c r="G191">
        <v>21027.609520000002</v>
      </c>
      <c r="H191">
        <v>3.59047619</v>
      </c>
      <c r="I191">
        <v>33.666666669999998</v>
      </c>
      <c r="J191">
        <v>50.371428569999999</v>
      </c>
      <c r="K191">
        <v>23.666666670000001</v>
      </c>
      <c r="L191">
        <v>0.92380952400000005</v>
      </c>
      <c r="M191">
        <v>19804.57143</v>
      </c>
      <c r="N191">
        <v>4.240209524</v>
      </c>
      <c r="O191">
        <v>2.0820190479999998</v>
      </c>
      <c r="P191">
        <v>12.82219048</v>
      </c>
      <c r="Q191">
        <v>5.1034857139999996</v>
      </c>
    </row>
    <row r="192" spans="1:17" x14ac:dyDescent="0.25">
      <c r="A192">
        <v>201706</v>
      </c>
      <c r="B192" s="4">
        <v>42887</v>
      </c>
      <c r="C192">
        <v>201700173</v>
      </c>
      <c r="D192">
        <v>201700011</v>
      </c>
      <c r="E192" s="1" t="s">
        <v>55</v>
      </c>
      <c r="F192">
        <v>35</v>
      </c>
      <c r="G192">
        <v>20482.980950000001</v>
      </c>
      <c r="H192">
        <v>3.4190476190000001</v>
      </c>
      <c r="I192">
        <v>33.666666669999998</v>
      </c>
      <c r="J192">
        <v>53.457142859999998</v>
      </c>
      <c r="K192">
        <v>23.666666670000001</v>
      </c>
      <c r="L192">
        <v>0.75238095199999999</v>
      </c>
      <c r="M192">
        <v>18734.85714</v>
      </c>
      <c r="N192">
        <v>4.0111809520000001</v>
      </c>
      <c r="O192">
        <v>1.9695619049999999</v>
      </c>
      <c r="P192">
        <v>12.129619050000001</v>
      </c>
      <c r="Q192">
        <v>4.8278285710000004</v>
      </c>
    </row>
    <row r="193" spans="1:17" x14ac:dyDescent="0.25">
      <c r="A193">
        <v>201706</v>
      </c>
      <c r="B193" s="4">
        <v>42887</v>
      </c>
      <c r="C193">
        <v>201700179</v>
      </c>
      <c r="D193">
        <v>201700011</v>
      </c>
      <c r="E193" s="1" t="s">
        <v>55</v>
      </c>
      <c r="F193">
        <v>35</v>
      </c>
      <c r="G193">
        <v>19938.35238</v>
      </c>
      <c r="H193">
        <v>3.2476190479999998</v>
      </c>
      <c r="I193">
        <v>33.666666669999998</v>
      </c>
      <c r="J193">
        <v>56.542857140000002</v>
      </c>
      <c r="K193">
        <v>23.666666670000001</v>
      </c>
      <c r="L193">
        <v>0.58095238100000002</v>
      </c>
      <c r="M193">
        <v>17665.14286</v>
      </c>
      <c r="N193">
        <v>3.782152381</v>
      </c>
      <c r="O193">
        <v>1.8571047620000001</v>
      </c>
      <c r="P193">
        <v>11.43704762</v>
      </c>
      <c r="Q193">
        <v>4.5521714290000004</v>
      </c>
    </row>
    <row r="194" spans="1:17" x14ac:dyDescent="0.25">
      <c r="A194">
        <v>201706</v>
      </c>
      <c r="B194" s="4">
        <v>42887</v>
      </c>
      <c r="C194">
        <v>201700185</v>
      </c>
      <c r="D194">
        <v>201700011</v>
      </c>
      <c r="E194" s="1" t="s">
        <v>55</v>
      </c>
      <c r="F194">
        <v>35</v>
      </c>
      <c r="G194">
        <v>19393.72381</v>
      </c>
      <c r="H194">
        <v>3.0761904759999998</v>
      </c>
      <c r="I194">
        <v>33.666666669999998</v>
      </c>
      <c r="J194">
        <v>59.628571430000001</v>
      </c>
      <c r="K194">
        <v>23.666666670000001</v>
      </c>
      <c r="L194">
        <v>0.40952380999999999</v>
      </c>
      <c r="M194">
        <v>16595.42857</v>
      </c>
      <c r="N194">
        <v>3.5531238100000002</v>
      </c>
      <c r="O194">
        <v>1.744647619</v>
      </c>
      <c r="P194">
        <v>10.74447619</v>
      </c>
      <c r="Q194">
        <v>4.2765142860000003</v>
      </c>
    </row>
    <row r="195" spans="1:17" x14ac:dyDescent="0.25">
      <c r="A195">
        <v>201706</v>
      </c>
      <c r="B195" s="4">
        <v>42887</v>
      </c>
      <c r="C195">
        <v>201700191</v>
      </c>
      <c r="D195">
        <v>201700011</v>
      </c>
      <c r="E195" s="1" t="s">
        <v>55</v>
      </c>
      <c r="F195">
        <v>35</v>
      </c>
      <c r="G195">
        <v>18849.095239999999</v>
      </c>
      <c r="H195">
        <v>2.904761905</v>
      </c>
      <c r="I195">
        <v>33.666666669999998</v>
      </c>
      <c r="J195">
        <v>62.714285709999999</v>
      </c>
      <c r="K195">
        <v>23.666666670000001</v>
      </c>
      <c r="L195">
        <v>0.23809523799999999</v>
      </c>
      <c r="M195">
        <v>15525.71429</v>
      </c>
      <c r="N195">
        <v>3.324095238</v>
      </c>
      <c r="O195">
        <v>1.6321904759999999</v>
      </c>
      <c r="P195">
        <v>10.051904759999999</v>
      </c>
      <c r="Q195">
        <v>4.0008571430000002</v>
      </c>
    </row>
    <row r="196" spans="1:17" x14ac:dyDescent="0.25">
      <c r="A196">
        <v>201706</v>
      </c>
      <c r="B196" s="4">
        <v>42887</v>
      </c>
      <c r="C196">
        <v>201700197</v>
      </c>
      <c r="D196">
        <v>201700011</v>
      </c>
      <c r="E196" s="1" t="s">
        <v>55</v>
      </c>
      <c r="F196">
        <v>35</v>
      </c>
      <c r="G196">
        <v>18304.466670000002</v>
      </c>
      <c r="H196">
        <v>2.733333333</v>
      </c>
      <c r="I196">
        <v>33.666666669999998</v>
      </c>
      <c r="J196">
        <v>65.8</v>
      </c>
      <c r="K196">
        <v>23.666666670000001</v>
      </c>
      <c r="L196">
        <v>6.6666666999999999E-2</v>
      </c>
      <c r="M196">
        <v>14456</v>
      </c>
      <c r="N196">
        <v>3.0950666670000002</v>
      </c>
      <c r="O196">
        <v>1.519733333</v>
      </c>
      <c r="P196">
        <v>9.3593333330000004</v>
      </c>
      <c r="Q196">
        <v>3.7252000000000001</v>
      </c>
    </row>
    <row r="197" spans="1:17" x14ac:dyDescent="0.25">
      <c r="A197">
        <v>201706</v>
      </c>
      <c r="B197" s="4">
        <v>42887</v>
      </c>
      <c r="C197">
        <v>201700203</v>
      </c>
      <c r="D197">
        <v>201700011</v>
      </c>
      <c r="E197" s="1" t="s">
        <v>55</v>
      </c>
      <c r="F197">
        <v>35</v>
      </c>
      <c r="G197">
        <v>17759.838100000001</v>
      </c>
      <c r="H197">
        <v>2.5619047620000002</v>
      </c>
      <c r="I197">
        <v>33.666666669999998</v>
      </c>
      <c r="J197">
        <v>68.885714289999996</v>
      </c>
      <c r="K197">
        <v>23.666666670000001</v>
      </c>
      <c r="L197">
        <v>-0.104761905</v>
      </c>
      <c r="M197">
        <v>13386.28571</v>
      </c>
      <c r="N197">
        <v>2.866038095</v>
      </c>
      <c r="O197">
        <v>1.4072761899999999</v>
      </c>
      <c r="P197">
        <v>8.6667619049999995</v>
      </c>
      <c r="Q197">
        <v>3.449542857</v>
      </c>
    </row>
    <row r="198" spans="1:17" x14ac:dyDescent="0.25">
      <c r="A198">
        <v>201706</v>
      </c>
      <c r="B198" s="4">
        <v>42887</v>
      </c>
      <c r="C198">
        <v>201700209</v>
      </c>
      <c r="D198">
        <v>201700011</v>
      </c>
      <c r="E198" s="1" t="s">
        <v>55</v>
      </c>
      <c r="F198">
        <v>35</v>
      </c>
      <c r="G198">
        <v>17215.20952</v>
      </c>
      <c r="H198">
        <v>2.3904761899999998</v>
      </c>
      <c r="I198">
        <v>33.666666669999998</v>
      </c>
      <c r="J198">
        <v>71.97142857</v>
      </c>
      <c r="K198">
        <v>23.666666670000001</v>
      </c>
      <c r="L198">
        <v>-0.27619047600000002</v>
      </c>
      <c r="M198">
        <v>12316.57143</v>
      </c>
      <c r="N198">
        <v>2.6370095240000002</v>
      </c>
      <c r="O198">
        <v>1.2948190479999999</v>
      </c>
      <c r="P198">
        <v>7.9741904760000004</v>
      </c>
      <c r="Q198">
        <v>3.1738857139999999</v>
      </c>
    </row>
    <row r="199" spans="1:17" x14ac:dyDescent="0.25">
      <c r="A199">
        <v>201706</v>
      </c>
      <c r="B199" s="4">
        <v>42887</v>
      </c>
      <c r="C199">
        <v>201700215</v>
      </c>
      <c r="D199">
        <v>201700011</v>
      </c>
      <c r="E199" s="1" t="s">
        <v>55</v>
      </c>
      <c r="F199">
        <v>35</v>
      </c>
      <c r="G199">
        <v>16670.58095</v>
      </c>
      <c r="H199">
        <v>2.2190476189999999</v>
      </c>
      <c r="I199">
        <v>33.666666669999998</v>
      </c>
      <c r="J199">
        <v>75.057142859999999</v>
      </c>
      <c r="K199">
        <v>23.666666670000001</v>
      </c>
      <c r="L199">
        <v>-0.44761904800000002</v>
      </c>
      <c r="M199">
        <v>11246.85714</v>
      </c>
      <c r="N199">
        <v>2.407980952</v>
      </c>
      <c r="O199">
        <v>1.182361905</v>
      </c>
      <c r="P199">
        <v>7.2816190479999996</v>
      </c>
      <c r="Q199">
        <v>2.8982285710000002</v>
      </c>
    </row>
    <row r="200" spans="1:17" x14ac:dyDescent="0.25">
      <c r="A200">
        <v>201706</v>
      </c>
      <c r="B200" s="4">
        <v>42887</v>
      </c>
      <c r="C200">
        <v>201700221</v>
      </c>
      <c r="D200">
        <v>201700011</v>
      </c>
      <c r="E200" s="1" t="s">
        <v>55</v>
      </c>
      <c r="F200">
        <v>35</v>
      </c>
      <c r="G200">
        <v>16125.952380000001</v>
      </c>
      <c r="H200">
        <v>2.0476190480000001</v>
      </c>
      <c r="I200">
        <v>33.666666669999998</v>
      </c>
      <c r="J200">
        <v>78.142857140000004</v>
      </c>
      <c r="K200">
        <v>23.666666670000001</v>
      </c>
      <c r="L200">
        <v>-0.61904761900000005</v>
      </c>
      <c r="M200">
        <v>10177.14286</v>
      </c>
      <c r="N200">
        <v>2.1789523810000002</v>
      </c>
      <c r="O200">
        <v>1.069904762</v>
      </c>
      <c r="P200">
        <v>6.5890476189999996</v>
      </c>
      <c r="Q200">
        <v>2.6225714290000002</v>
      </c>
    </row>
    <row r="201" spans="1:17" x14ac:dyDescent="0.25">
      <c r="A201">
        <v>201706</v>
      </c>
      <c r="B201" s="4">
        <v>42887</v>
      </c>
      <c r="C201">
        <v>201700227</v>
      </c>
      <c r="D201">
        <v>201700011</v>
      </c>
      <c r="E201" s="1" t="s">
        <v>55</v>
      </c>
      <c r="F201">
        <v>35</v>
      </c>
      <c r="G201">
        <v>15581.32381</v>
      </c>
      <c r="H201">
        <v>1.8761904760000001</v>
      </c>
      <c r="I201">
        <v>33.666666669999998</v>
      </c>
      <c r="J201">
        <v>81.228571430000002</v>
      </c>
      <c r="K201">
        <v>23.666666670000001</v>
      </c>
      <c r="L201">
        <v>-0.79047619000000002</v>
      </c>
      <c r="M201">
        <v>9107.4285710000004</v>
      </c>
      <c r="N201">
        <v>1.94992381</v>
      </c>
      <c r="O201">
        <v>0.95744761899999997</v>
      </c>
      <c r="P201">
        <v>5.8964761899999996</v>
      </c>
      <c r="Q201">
        <v>2.3469142860000001</v>
      </c>
    </row>
    <row r="202" spans="1:17" x14ac:dyDescent="0.25">
      <c r="A202">
        <v>201706</v>
      </c>
      <c r="B202" s="4">
        <v>42887</v>
      </c>
      <c r="C202">
        <v>201700233</v>
      </c>
      <c r="D202">
        <v>201700011</v>
      </c>
      <c r="E202" s="1" t="s">
        <v>55</v>
      </c>
      <c r="F202">
        <v>35</v>
      </c>
      <c r="G202">
        <v>15036.695239999999</v>
      </c>
      <c r="H202">
        <v>1.704761905</v>
      </c>
      <c r="I202">
        <v>33.666666669999998</v>
      </c>
      <c r="J202">
        <v>84.314285709999993</v>
      </c>
      <c r="K202">
        <v>23.666666670000001</v>
      </c>
      <c r="L202">
        <v>-0.96190476199999997</v>
      </c>
      <c r="M202">
        <v>8037.7142860000004</v>
      </c>
      <c r="N202">
        <v>1.720895238</v>
      </c>
      <c r="O202">
        <v>0.84499047599999999</v>
      </c>
      <c r="P202">
        <v>5.2039047619999996</v>
      </c>
      <c r="Q202">
        <v>2.071257143</v>
      </c>
    </row>
    <row r="203" spans="1:17" x14ac:dyDescent="0.25">
      <c r="A203">
        <v>201706</v>
      </c>
      <c r="B203" s="4">
        <v>42887</v>
      </c>
      <c r="C203">
        <v>201700239</v>
      </c>
      <c r="D203">
        <v>201700011</v>
      </c>
      <c r="E203" s="1" t="s">
        <v>55</v>
      </c>
      <c r="F203">
        <v>35</v>
      </c>
      <c r="G203">
        <v>14492.06667</v>
      </c>
      <c r="H203">
        <v>1.5333333330000001</v>
      </c>
      <c r="I203">
        <v>33.666666669999998</v>
      </c>
      <c r="J203">
        <v>87.4</v>
      </c>
      <c r="K203">
        <v>23.666666670000001</v>
      </c>
      <c r="L203">
        <v>-1.1333333329999999</v>
      </c>
      <c r="M203">
        <v>6968</v>
      </c>
      <c r="N203">
        <v>1.491866667</v>
      </c>
      <c r="O203">
        <v>0.73253333300000001</v>
      </c>
      <c r="P203">
        <v>4.5113333329999996</v>
      </c>
      <c r="Q203">
        <v>1.7956000000000001</v>
      </c>
    </row>
    <row r="204" spans="1:17" x14ac:dyDescent="0.25">
      <c r="A204">
        <v>201706</v>
      </c>
      <c r="B204" s="4">
        <v>42887</v>
      </c>
      <c r="C204">
        <v>201700245</v>
      </c>
      <c r="D204">
        <v>201700011</v>
      </c>
      <c r="E204" s="1" t="s">
        <v>55</v>
      </c>
      <c r="F204">
        <v>35</v>
      </c>
      <c r="G204">
        <v>13947.438099999999</v>
      </c>
      <c r="H204">
        <v>1.361904762</v>
      </c>
      <c r="I204">
        <v>33.666666669999998</v>
      </c>
      <c r="J204">
        <v>90.485714290000004</v>
      </c>
      <c r="K204">
        <v>23.666666670000001</v>
      </c>
      <c r="L204">
        <v>-1.3047619050000001</v>
      </c>
      <c r="M204">
        <v>5898.2857139999996</v>
      </c>
      <c r="N204">
        <v>1.262838095</v>
      </c>
      <c r="O204">
        <v>0.62007619000000003</v>
      </c>
      <c r="P204">
        <v>3.8187619050000001</v>
      </c>
      <c r="Q204">
        <v>1.519942857</v>
      </c>
    </row>
    <row r="205" spans="1:17" x14ac:dyDescent="0.25">
      <c r="A205">
        <v>201706</v>
      </c>
      <c r="B205" s="4">
        <v>42887</v>
      </c>
      <c r="C205">
        <v>201700251</v>
      </c>
      <c r="D205">
        <v>201700011</v>
      </c>
      <c r="E205" s="1" t="s">
        <v>55</v>
      </c>
      <c r="F205">
        <v>35</v>
      </c>
      <c r="G205">
        <v>13402.809520000001</v>
      </c>
      <c r="H205">
        <v>1.19047619</v>
      </c>
      <c r="I205">
        <v>33.666666669999998</v>
      </c>
      <c r="J205">
        <v>93.571428569999995</v>
      </c>
      <c r="K205">
        <v>23.666666670000001</v>
      </c>
      <c r="L205">
        <v>-1.476190476</v>
      </c>
      <c r="M205">
        <v>4828.5714289999996</v>
      </c>
      <c r="N205">
        <v>1.033809524</v>
      </c>
      <c r="O205">
        <v>0.50761904800000002</v>
      </c>
      <c r="P205">
        <v>3.1261904760000001</v>
      </c>
      <c r="Q205">
        <v>1.2442857140000001</v>
      </c>
    </row>
    <row r="206" spans="1:17" x14ac:dyDescent="0.25">
      <c r="A206">
        <v>201706</v>
      </c>
      <c r="B206" s="4">
        <v>42887</v>
      </c>
      <c r="C206">
        <v>201700257</v>
      </c>
      <c r="D206">
        <v>201700011</v>
      </c>
      <c r="E206" s="1" t="s">
        <v>55</v>
      </c>
      <c r="F206">
        <v>35</v>
      </c>
      <c r="G206">
        <v>12858.18095</v>
      </c>
      <c r="H206">
        <v>1.019047619</v>
      </c>
      <c r="I206">
        <v>33.666666669999998</v>
      </c>
      <c r="J206">
        <v>96.657142859999993</v>
      </c>
      <c r="K206">
        <v>23.666666670000001</v>
      </c>
      <c r="L206">
        <v>-1.6476190479999999</v>
      </c>
      <c r="M206">
        <v>3758.8571430000002</v>
      </c>
      <c r="N206">
        <v>0.80478095199999999</v>
      </c>
      <c r="O206">
        <v>0.39516190499999998</v>
      </c>
      <c r="P206">
        <v>2.4336190480000002</v>
      </c>
      <c r="Q206">
        <v>0.96862857099999999</v>
      </c>
    </row>
    <row r="207" spans="1:17" x14ac:dyDescent="0.25">
      <c r="A207">
        <v>201706</v>
      </c>
      <c r="B207" s="4">
        <v>42887</v>
      </c>
      <c r="C207">
        <v>201700263</v>
      </c>
      <c r="D207">
        <v>201700011</v>
      </c>
      <c r="E207" s="1" t="s">
        <v>55</v>
      </c>
      <c r="F207">
        <v>35</v>
      </c>
      <c r="G207">
        <v>12313.552379999999</v>
      </c>
      <c r="H207">
        <v>0.84761904799999999</v>
      </c>
      <c r="I207">
        <v>33.666666669999998</v>
      </c>
      <c r="J207">
        <v>99.742857099999995</v>
      </c>
      <c r="K207">
        <v>23.666666670000001</v>
      </c>
      <c r="L207">
        <v>-1.819047619</v>
      </c>
      <c r="M207">
        <v>2689.1428569999998</v>
      </c>
      <c r="N207">
        <v>0.57575238100000004</v>
      </c>
      <c r="O207">
        <v>0.282704762</v>
      </c>
      <c r="P207">
        <v>1.7410476189999999</v>
      </c>
      <c r="Q207">
        <v>0.69297142899999997</v>
      </c>
    </row>
    <row r="208" spans="1:17" x14ac:dyDescent="0.25">
      <c r="A208">
        <v>201706</v>
      </c>
      <c r="B208" s="4">
        <v>42887</v>
      </c>
      <c r="C208">
        <v>201700269</v>
      </c>
      <c r="D208">
        <v>201700011</v>
      </c>
      <c r="E208" s="1" t="s">
        <v>55</v>
      </c>
      <c r="F208">
        <v>35</v>
      </c>
      <c r="G208">
        <v>11768.92381</v>
      </c>
      <c r="H208">
        <v>0.67619047600000004</v>
      </c>
      <c r="I208">
        <v>33.666666669999998</v>
      </c>
      <c r="J208">
        <v>102.8285714</v>
      </c>
      <c r="K208">
        <v>23.666666670000001</v>
      </c>
      <c r="L208">
        <v>-1.9904761900000001</v>
      </c>
      <c r="M208">
        <v>1619.4285709999999</v>
      </c>
      <c r="N208">
        <v>0.34672381000000002</v>
      </c>
      <c r="O208">
        <v>0.17024761899999999</v>
      </c>
      <c r="P208">
        <v>1.0484761899999999</v>
      </c>
      <c r="Q208">
        <v>0.41731428599999998</v>
      </c>
    </row>
    <row r="209" spans="1:17" x14ac:dyDescent="0.25">
      <c r="A209">
        <v>201706</v>
      </c>
      <c r="B209" s="4">
        <v>42887</v>
      </c>
      <c r="C209">
        <v>201700275</v>
      </c>
      <c r="D209">
        <v>201700011</v>
      </c>
      <c r="E209" s="1" t="s">
        <v>55</v>
      </c>
      <c r="F209">
        <v>35</v>
      </c>
      <c r="G209">
        <v>11224.295239999999</v>
      </c>
      <c r="H209">
        <v>0.50476190499999996</v>
      </c>
      <c r="I209">
        <v>33.666666669999998</v>
      </c>
      <c r="J209">
        <v>105.91428569999999</v>
      </c>
      <c r="K209">
        <v>23.666666670000001</v>
      </c>
      <c r="L209">
        <v>-2.1619047619999998</v>
      </c>
      <c r="M209">
        <v>549.7142857</v>
      </c>
      <c r="N209">
        <v>0.11769523799999999</v>
      </c>
      <c r="O209">
        <v>5.7790476E-2</v>
      </c>
      <c r="P209">
        <v>0.35590476199999999</v>
      </c>
      <c r="Q209">
        <v>0.14165714300000001</v>
      </c>
    </row>
    <row r="210" spans="1:17" x14ac:dyDescent="0.25">
      <c r="A210">
        <v>201706</v>
      </c>
      <c r="B210" s="4">
        <v>42887</v>
      </c>
      <c r="C210">
        <v>201700281</v>
      </c>
      <c r="D210">
        <v>201700011</v>
      </c>
      <c r="E210" s="1" t="s">
        <v>55</v>
      </c>
      <c r="F210">
        <v>35</v>
      </c>
      <c r="G210">
        <v>10679.666670000001</v>
      </c>
      <c r="H210">
        <v>0.33333333300000001</v>
      </c>
      <c r="I210">
        <v>33.666666669999998</v>
      </c>
      <c r="J210">
        <v>109</v>
      </c>
      <c r="K210">
        <v>23.666666670000001</v>
      </c>
      <c r="L210">
        <v>-2.3333333330000001</v>
      </c>
      <c r="M210">
        <v>-520</v>
      </c>
      <c r="N210">
        <v>-0.11133333300000001</v>
      </c>
      <c r="O210">
        <v>-5.4666667000000002E-2</v>
      </c>
      <c r="P210">
        <v>-0.33666666699999998</v>
      </c>
      <c r="Q210">
        <v>-0.13400000000000001</v>
      </c>
    </row>
    <row r="211" spans="1:17" x14ac:dyDescent="0.25">
      <c r="A211">
        <v>201706</v>
      </c>
      <c r="B211" s="4">
        <v>42887</v>
      </c>
      <c r="C211">
        <v>201700287</v>
      </c>
      <c r="D211">
        <v>201700011</v>
      </c>
      <c r="E211" s="1" t="s">
        <v>55</v>
      </c>
      <c r="F211">
        <v>35</v>
      </c>
      <c r="G211">
        <v>10135.0381</v>
      </c>
      <c r="H211">
        <v>0.16190476200000001</v>
      </c>
      <c r="I211">
        <v>33.666666669999998</v>
      </c>
      <c r="J211">
        <v>112.08571430000001</v>
      </c>
      <c r="K211">
        <v>23.666666670000001</v>
      </c>
      <c r="L211">
        <v>-2.5047619050000001</v>
      </c>
      <c r="M211">
        <v>-1589.7142859999999</v>
      </c>
      <c r="N211">
        <v>-0.34036190500000002</v>
      </c>
      <c r="O211">
        <v>-0.16712381000000001</v>
      </c>
      <c r="P211">
        <v>-1.029238095</v>
      </c>
      <c r="Q211">
        <v>-0.409657143</v>
      </c>
    </row>
    <row r="212" spans="1:17" x14ac:dyDescent="0.25">
      <c r="A212">
        <v>201706</v>
      </c>
      <c r="B212" s="4">
        <v>42887</v>
      </c>
      <c r="C212">
        <v>201700293</v>
      </c>
      <c r="D212">
        <v>201700011</v>
      </c>
      <c r="E212" s="1" t="s">
        <v>55</v>
      </c>
      <c r="F212">
        <v>35</v>
      </c>
      <c r="G212">
        <v>9590.4095240000006</v>
      </c>
      <c r="H212">
        <v>-9.5238100000000006E-3</v>
      </c>
      <c r="I212">
        <v>33.666666669999998</v>
      </c>
      <c r="J212">
        <v>115.1714286</v>
      </c>
      <c r="K212">
        <v>23.666666670000001</v>
      </c>
      <c r="L212">
        <v>-2.6761904759999999</v>
      </c>
      <c r="M212">
        <v>-2659.4285709999999</v>
      </c>
      <c r="N212">
        <v>-0.56939047600000003</v>
      </c>
      <c r="O212">
        <v>-0.27958095199999999</v>
      </c>
      <c r="P212">
        <v>-1.721809524</v>
      </c>
      <c r="Q212">
        <v>-0.68531428599999999</v>
      </c>
    </row>
    <row r="213" spans="1:17" x14ac:dyDescent="0.25">
      <c r="A213">
        <v>201706</v>
      </c>
      <c r="B213" s="4">
        <v>42887</v>
      </c>
      <c r="C213">
        <v>201700299</v>
      </c>
      <c r="D213">
        <v>201700011</v>
      </c>
      <c r="E213" s="1" t="s">
        <v>55</v>
      </c>
      <c r="F213">
        <v>35</v>
      </c>
      <c r="G213">
        <v>9045.7809519999992</v>
      </c>
      <c r="H213">
        <v>-0.180952381</v>
      </c>
      <c r="I213">
        <v>33.666666669999998</v>
      </c>
      <c r="J213">
        <v>118.25714290000001</v>
      </c>
      <c r="K213">
        <v>23.666666670000001</v>
      </c>
      <c r="L213">
        <v>-2.8476190479999999</v>
      </c>
      <c r="M213">
        <v>-3729.1428569999998</v>
      </c>
      <c r="N213">
        <v>-0.79841904799999996</v>
      </c>
      <c r="O213">
        <v>-0.39203809499999998</v>
      </c>
      <c r="P213">
        <v>-2.4143809520000001</v>
      </c>
      <c r="Q213">
        <v>-0.96097142899999999</v>
      </c>
    </row>
    <row r="214" spans="1:17" x14ac:dyDescent="0.25">
      <c r="A214">
        <v>201706</v>
      </c>
      <c r="B214" s="4">
        <v>42887</v>
      </c>
      <c r="C214">
        <v>201700143</v>
      </c>
      <c r="D214">
        <v>201700011</v>
      </c>
      <c r="E214" s="1" t="s">
        <v>55</v>
      </c>
      <c r="F214">
        <v>35</v>
      </c>
      <c r="G214">
        <v>23206.123810000001</v>
      </c>
      <c r="H214">
        <v>4.276190476</v>
      </c>
      <c r="I214">
        <v>33.666666669999998</v>
      </c>
      <c r="J214">
        <v>38.02857143</v>
      </c>
      <c r="K214">
        <v>23.666666670000001</v>
      </c>
      <c r="L214">
        <v>1.60952381</v>
      </c>
      <c r="M214">
        <v>24083.42857</v>
      </c>
      <c r="N214">
        <v>5.15632381</v>
      </c>
      <c r="O214">
        <v>2.5318476190000001</v>
      </c>
      <c r="P214">
        <v>15.592476189999999</v>
      </c>
      <c r="Q214">
        <v>6.206114286</v>
      </c>
    </row>
    <row r="215" spans="1:17" x14ac:dyDescent="0.25">
      <c r="A215">
        <v>201706</v>
      </c>
      <c r="B215" s="4">
        <v>42887</v>
      </c>
      <c r="C215">
        <v>201700143</v>
      </c>
      <c r="D215">
        <v>201700011</v>
      </c>
      <c r="E215" s="1" t="s">
        <v>55</v>
      </c>
      <c r="F215">
        <v>35</v>
      </c>
      <c r="G215">
        <v>23206.123810000001</v>
      </c>
      <c r="H215">
        <v>4.276190476</v>
      </c>
      <c r="I215">
        <v>33.666666669999998</v>
      </c>
      <c r="J215">
        <v>38.02857143</v>
      </c>
      <c r="K215">
        <v>23.666666670000001</v>
      </c>
      <c r="L215">
        <v>1.60952381</v>
      </c>
      <c r="M215">
        <v>24083.42857</v>
      </c>
      <c r="N215">
        <v>5.15632381</v>
      </c>
      <c r="O215">
        <v>2.5318476190000001</v>
      </c>
      <c r="P215">
        <v>15.592476189999999</v>
      </c>
      <c r="Q215">
        <v>6.206114286</v>
      </c>
    </row>
    <row r="216" spans="1:17" x14ac:dyDescent="0.25">
      <c r="A216">
        <v>201706</v>
      </c>
      <c r="B216" s="4">
        <v>42887</v>
      </c>
      <c r="C216">
        <v>201700143</v>
      </c>
      <c r="D216">
        <v>201700011</v>
      </c>
      <c r="E216" s="1" t="s">
        <v>55</v>
      </c>
      <c r="F216">
        <v>35</v>
      </c>
      <c r="G216">
        <v>23206.123810000001</v>
      </c>
      <c r="H216">
        <v>4.276190476</v>
      </c>
      <c r="I216">
        <v>33.666666669999998</v>
      </c>
      <c r="J216">
        <v>38.02857143</v>
      </c>
      <c r="K216">
        <v>23.666666670000001</v>
      </c>
      <c r="L216">
        <v>1.60952381</v>
      </c>
      <c r="M216">
        <v>24083.42857</v>
      </c>
      <c r="N216">
        <v>5.15632381</v>
      </c>
      <c r="O216">
        <v>2.5318476190000001</v>
      </c>
      <c r="P216">
        <v>15.592476189999999</v>
      </c>
      <c r="Q216">
        <v>6.206114286</v>
      </c>
    </row>
    <row r="217" spans="1:17" x14ac:dyDescent="0.25">
      <c r="A217">
        <v>201706</v>
      </c>
      <c r="B217" s="4">
        <v>42887</v>
      </c>
      <c r="C217">
        <v>201700149</v>
      </c>
      <c r="D217">
        <v>201700011</v>
      </c>
      <c r="E217" s="1" t="s">
        <v>55</v>
      </c>
      <c r="F217">
        <v>35</v>
      </c>
      <c r="G217">
        <v>22661.49524</v>
      </c>
      <c r="H217">
        <v>4.1047619050000002</v>
      </c>
      <c r="I217">
        <v>33.666666669999998</v>
      </c>
      <c r="J217">
        <v>41.114285709999997</v>
      </c>
      <c r="K217">
        <v>23.666666670000001</v>
      </c>
      <c r="L217">
        <v>1.4380952380000001</v>
      </c>
      <c r="M217">
        <v>23013.71429</v>
      </c>
      <c r="N217">
        <v>4.9272952380000001</v>
      </c>
      <c r="O217">
        <v>2.4193904759999998</v>
      </c>
      <c r="P217">
        <v>14.89990476</v>
      </c>
      <c r="Q217">
        <v>5.9304571429999999</v>
      </c>
    </row>
    <row r="218" spans="1:17" x14ac:dyDescent="0.25">
      <c r="A218">
        <v>201706</v>
      </c>
      <c r="B218" s="4">
        <v>42887</v>
      </c>
      <c r="C218">
        <v>201700155</v>
      </c>
      <c r="D218">
        <v>201700011</v>
      </c>
      <c r="E218" s="1" t="s">
        <v>55</v>
      </c>
      <c r="F218">
        <v>35</v>
      </c>
      <c r="G218">
        <v>22116.866669999999</v>
      </c>
      <c r="H218">
        <v>3.9333333330000002</v>
      </c>
      <c r="I218">
        <v>33.666666669999998</v>
      </c>
      <c r="J218">
        <v>44.2</v>
      </c>
      <c r="K218">
        <v>23.666666670000001</v>
      </c>
      <c r="L218">
        <v>1.266666667</v>
      </c>
      <c r="M218">
        <v>21944</v>
      </c>
      <c r="N218">
        <v>4.6982666670000004</v>
      </c>
      <c r="O218">
        <v>2.3069333329999999</v>
      </c>
      <c r="P218">
        <v>14.207333330000001</v>
      </c>
      <c r="Q218">
        <v>5.6547999999999998</v>
      </c>
    </row>
    <row r="219" spans="1:17" x14ac:dyDescent="0.25">
      <c r="A219">
        <v>201706</v>
      </c>
      <c r="B219" s="4">
        <v>42887</v>
      </c>
      <c r="C219">
        <v>201700143</v>
      </c>
      <c r="D219">
        <v>201700011</v>
      </c>
      <c r="E219" s="1" t="s">
        <v>55</v>
      </c>
      <c r="F219">
        <v>35</v>
      </c>
      <c r="G219">
        <v>23206.123810000001</v>
      </c>
      <c r="H219">
        <v>4.276190476</v>
      </c>
      <c r="I219">
        <v>33.666666669999998</v>
      </c>
      <c r="J219">
        <v>38.02857143</v>
      </c>
      <c r="K219">
        <v>23.666666670000001</v>
      </c>
      <c r="L219">
        <v>1.60952381</v>
      </c>
      <c r="M219">
        <v>24083.42857</v>
      </c>
      <c r="N219">
        <v>5.15632381</v>
      </c>
      <c r="O219">
        <v>2.5318476190000001</v>
      </c>
      <c r="P219">
        <v>15.592476189999999</v>
      </c>
      <c r="Q219">
        <v>6.206114286</v>
      </c>
    </row>
    <row r="220" spans="1:17" x14ac:dyDescent="0.25">
      <c r="A220">
        <v>201706</v>
      </c>
      <c r="B220" s="4">
        <v>42887</v>
      </c>
      <c r="C220">
        <v>201700149</v>
      </c>
      <c r="D220">
        <v>201700011</v>
      </c>
      <c r="E220" s="1" t="s">
        <v>55</v>
      </c>
      <c r="F220">
        <v>35</v>
      </c>
      <c r="G220">
        <v>22661.49524</v>
      </c>
      <c r="H220">
        <v>4.1047619050000002</v>
      </c>
      <c r="I220">
        <v>33.666666669999998</v>
      </c>
      <c r="J220">
        <v>41.114285709999997</v>
      </c>
      <c r="K220">
        <v>23.666666670000001</v>
      </c>
      <c r="L220">
        <v>1.4380952380000001</v>
      </c>
      <c r="M220">
        <v>23013.71429</v>
      </c>
      <c r="N220">
        <v>4.9272952380000001</v>
      </c>
      <c r="O220">
        <v>2.4193904759999998</v>
      </c>
      <c r="P220">
        <v>14.89990476</v>
      </c>
      <c r="Q220">
        <v>5.9304571429999999</v>
      </c>
    </row>
    <row r="221" spans="1:17" x14ac:dyDescent="0.25">
      <c r="A221">
        <v>201706</v>
      </c>
      <c r="B221" s="4">
        <v>42887</v>
      </c>
      <c r="C221">
        <v>201700137</v>
      </c>
      <c r="D221">
        <v>201700011</v>
      </c>
      <c r="E221" s="1" t="s">
        <v>55</v>
      </c>
      <c r="F221">
        <v>35</v>
      </c>
      <c r="G221">
        <v>23750.752380000002</v>
      </c>
      <c r="H221">
        <v>4.447619048</v>
      </c>
      <c r="I221">
        <v>33.666666669999998</v>
      </c>
      <c r="J221">
        <v>34.942857140000001</v>
      </c>
      <c r="K221">
        <v>23.666666670000001</v>
      </c>
      <c r="L221">
        <v>1.7809523810000001</v>
      </c>
      <c r="M221">
        <v>25153.14286</v>
      </c>
      <c r="N221">
        <v>5.3853523809999997</v>
      </c>
      <c r="O221">
        <v>2.644304762</v>
      </c>
      <c r="P221">
        <v>16.28504762</v>
      </c>
      <c r="Q221">
        <v>6.4817714290000001</v>
      </c>
    </row>
    <row r="222" spans="1:17" x14ac:dyDescent="0.25">
      <c r="A222">
        <v>201706</v>
      </c>
      <c r="B222" s="4">
        <v>42887</v>
      </c>
      <c r="C222">
        <v>201700138</v>
      </c>
      <c r="D222">
        <v>201700011</v>
      </c>
      <c r="E222" s="1" t="s">
        <v>55</v>
      </c>
      <c r="F222">
        <v>35</v>
      </c>
      <c r="G222">
        <v>23659.980950000001</v>
      </c>
      <c r="H222">
        <v>4.4190476189999996</v>
      </c>
      <c r="I222">
        <v>33.666666669999998</v>
      </c>
      <c r="J222">
        <v>35.457142859999998</v>
      </c>
      <c r="K222">
        <v>23.666666670000001</v>
      </c>
      <c r="L222">
        <v>1.752380952</v>
      </c>
      <c r="M222">
        <v>24974.85714</v>
      </c>
      <c r="N222">
        <v>5.3471809520000004</v>
      </c>
      <c r="O222">
        <v>2.6255619050000001</v>
      </c>
      <c r="P222">
        <v>16.169619050000001</v>
      </c>
      <c r="Q222">
        <v>6.4358285710000001</v>
      </c>
    </row>
    <row r="223" spans="1:17" x14ac:dyDescent="0.25">
      <c r="A223">
        <v>201706</v>
      </c>
      <c r="B223" s="4">
        <v>42887</v>
      </c>
      <c r="C223">
        <v>201700143</v>
      </c>
      <c r="D223">
        <v>201700011</v>
      </c>
      <c r="E223" s="1" t="s">
        <v>55</v>
      </c>
      <c r="F223">
        <v>35</v>
      </c>
      <c r="G223">
        <v>23206.123810000001</v>
      </c>
      <c r="H223">
        <v>4.276190476</v>
      </c>
      <c r="I223">
        <v>33.666666669999998</v>
      </c>
      <c r="J223">
        <v>38.02857143</v>
      </c>
      <c r="K223">
        <v>23.666666670000001</v>
      </c>
      <c r="L223">
        <v>1.60952381</v>
      </c>
      <c r="M223">
        <v>24083.42857</v>
      </c>
      <c r="N223">
        <v>5.15632381</v>
      </c>
      <c r="O223">
        <v>2.5318476190000001</v>
      </c>
      <c r="P223">
        <v>15.592476189999999</v>
      </c>
      <c r="Q223">
        <v>6.206114286</v>
      </c>
    </row>
    <row r="224" spans="1:17" x14ac:dyDescent="0.25">
      <c r="A224">
        <v>201706</v>
      </c>
      <c r="B224" s="4">
        <v>42887</v>
      </c>
      <c r="C224">
        <v>201700149</v>
      </c>
      <c r="D224">
        <v>201700011</v>
      </c>
      <c r="E224" s="1" t="s">
        <v>55</v>
      </c>
      <c r="F224">
        <v>35</v>
      </c>
      <c r="G224">
        <v>22661.49524</v>
      </c>
      <c r="H224">
        <v>4.1047619050000002</v>
      </c>
      <c r="I224">
        <v>33.666666669999998</v>
      </c>
      <c r="J224">
        <v>41.114285709999997</v>
      </c>
      <c r="K224">
        <v>23.666666670000001</v>
      </c>
      <c r="L224">
        <v>1.4380952380000001</v>
      </c>
      <c r="M224">
        <v>23013.71429</v>
      </c>
      <c r="N224">
        <v>4.9272952380000001</v>
      </c>
      <c r="O224">
        <v>2.4193904759999998</v>
      </c>
      <c r="P224">
        <v>14.89990476</v>
      </c>
      <c r="Q224">
        <v>5.9304571429999999</v>
      </c>
    </row>
    <row r="225" spans="1:17" x14ac:dyDescent="0.25">
      <c r="A225">
        <v>201706</v>
      </c>
      <c r="B225" s="4">
        <v>42887</v>
      </c>
      <c r="C225">
        <v>201700155</v>
      </c>
      <c r="D225">
        <v>201700011</v>
      </c>
      <c r="E225" s="1" t="s">
        <v>55</v>
      </c>
      <c r="F225">
        <v>35</v>
      </c>
      <c r="G225">
        <v>22116.866669999999</v>
      </c>
      <c r="H225">
        <v>3.9333333330000002</v>
      </c>
      <c r="I225">
        <v>33.666666669999998</v>
      </c>
      <c r="J225">
        <v>44.2</v>
      </c>
      <c r="K225">
        <v>23.666666670000001</v>
      </c>
      <c r="L225">
        <v>1.266666667</v>
      </c>
      <c r="M225">
        <v>21944</v>
      </c>
      <c r="N225">
        <v>4.6982666670000004</v>
      </c>
      <c r="O225">
        <v>2.3069333329999999</v>
      </c>
      <c r="P225">
        <v>14.207333330000001</v>
      </c>
      <c r="Q225">
        <v>5.6547999999999998</v>
      </c>
    </row>
    <row r="226" spans="1:17" x14ac:dyDescent="0.25">
      <c r="A226">
        <v>201706</v>
      </c>
      <c r="B226" s="4">
        <v>42887</v>
      </c>
      <c r="C226">
        <v>201700161</v>
      </c>
      <c r="D226">
        <v>201700011</v>
      </c>
      <c r="E226" s="1" t="s">
        <v>55</v>
      </c>
      <c r="F226">
        <v>35</v>
      </c>
      <c r="G226">
        <v>21572.238099999999</v>
      </c>
      <c r="H226">
        <v>3.7619047619999999</v>
      </c>
      <c r="I226">
        <v>33.666666669999998</v>
      </c>
      <c r="J226">
        <v>47.285714290000001</v>
      </c>
      <c r="K226">
        <v>23.666666670000001</v>
      </c>
      <c r="L226">
        <v>1.095238095</v>
      </c>
      <c r="M226">
        <v>20874.28571</v>
      </c>
      <c r="N226">
        <v>4.4692380949999997</v>
      </c>
      <c r="O226">
        <v>2.19447619</v>
      </c>
      <c r="P226">
        <v>13.5147619</v>
      </c>
      <c r="Q226">
        <v>5.3791428569999997</v>
      </c>
    </row>
    <row r="227" spans="1:17" x14ac:dyDescent="0.25">
      <c r="A227">
        <v>201706</v>
      </c>
      <c r="B227" s="4">
        <v>42887</v>
      </c>
      <c r="C227">
        <v>201700127</v>
      </c>
      <c r="D227">
        <v>201700011</v>
      </c>
      <c r="E227" s="1" t="s">
        <v>55</v>
      </c>
      <c r="F227">
        <v>40</v>
      </c>
      <c r="G227">
        <v>24658.466670000002</v>
      </c>
      <c r="H227">
        <v>4.733333333</v>
      </c>
      <c r="I227">
        <v>33.666666669999998</v>
      </c>
      <c r="J227">
        <v>29.8</v>
      </c>
      <c r="K227">
        <v>23.666666670000001</v>
      </c>
      <c r="L227">
        <v>2.0666666669999998</v>
      </c>
      <c r="M227">
        <v>26936</v>
      </c>
      <c r="N227">
        <v>5.7670666669999999</v>
      </c>
      <c r="O227">
        <v>2.8317333329999999</v>
      </c>
      <c r="P227">
        <v>17.43933333</v>
      </c>
      <c r="Q227">
        <v>6.9412000000000003</v>
      </c>
    </row>
    <row r="228" spans="1:17" x14ac:dyDescent="0.25">
      <c r="A228">
        <v>201706</v>
      </c>
      <c r="B228" s="4">
        <v>42887</v>
      </c>
      <c r="C228">
        <v>201700128</v>
      </c>
      <c r="D228">
        <v>201700011</v>
      </c>
      <c r="E228" s="1" t="s">
        <v>55</v>
      </c>
      <c r="F228">
        <v>42</v>
      </c>
      <c r="G228">
        <v>24567.695240000001</v>
      </c>
      <c r="H228">
        <v>4.7047619049999998</v>
      </c>
      <c r="I228">
        <v>33.666666669999998</v>
      </c>
      <c r="J228">
        <v>30.31428571</v>
      </c>
      <c r="K228">
        <v>23.666666670000001</v>
      </c>
      <c r="L228">
        <v>2.0380952379999999</v>
      </c>
      <c r="M228">
        <v>26757.71429</v>
      </c>
      <c r="N228">
        <v>5.7288952379999998</v>
      </c>
      <c r="O228">
        <v>2.812990476</v>
      </c>
      <c r="P228">
        <v>17.323904760000001</v>
      </c>
      <c r="Q228">
        <v>6.8952571430000003</v>
      </c>
    </row>
    <row r="229" spans="1:17" x14ac:dyDescent="0.25">
      <c r="A229">
        <v>201706</v>
      </c>
      <c r="B229" s="4">
        <v>42887</v>
      </c>
      <c r="C229">
        <v>201700129</v>
      </c>
      <c r="D229">
        <v>201700011</v>
      </c>
      <c r="E229" s="1" t="s">
        <v>55</v>
      </c>
      <c r="F229">
        <v>43</v>
      </c>
      <c r="G229">
        <v>24476.92381</v>
      </c>
      <c r="H229">
        <v>4.6761904760000004</v>
      </c>
      <c r="I229">
        <v>33.666666669999998</v>
      </c>
      <c r="J229">
        <v>30.82857143</v>
      </c>
      <c r="K229">
        <v>23.666666670000001</v>
      </c>
      <c r="L229">
        <v>2.0095238100000001</v>
      </c>
      <c r="M229">
        <v>26579.42857</v>
      </c>
      <c r="N229">
        <v>5.6907238099999997</v>
      </c>
      <c r="O229">
        <v>2.7942476190000001</v>
      </c>
      <c r="P229">
        <v>17.208476189999999</v>
      </c>
      <c r="Q229">
        <v>6.8493142860000003</v>
      </c>
    </row>
    <row r="230" spans="1:17" x14ac:dyDescent="0.25">
      <c r="A230">
        <v>201706</v>
      </c>
      <c r="B230" s="4">
        <v>42887</v>
      </c>
      <c r="C230">
        <v>201700130</v>
      </c>
      <c r="D230">
        <v>201700011</v>
      </c>
      <c r="E230" s="1" t="s">
        <v>55</v>
      </c>
      <c r="F230">
        <v>44</v>
      </c>
      <c r="G230">
        <v>24386.15238</v>
      </c>
      <c r="H230">
        <v>4.6476190480000001</v>
      </c>
      <c r="I230">
        <v>33.666666669999998</v>
      </c>
      <c r="J230">
        <v>31.34285714</v>
      </c>
      <c r="K230">
        <v>23.666666670000001</v>
      </c>
      <c r="L230">
        <v>1.980952381</v>
      </c>
      <c r="M230">
        <v>26401.14286</v>
      </c>
      <c r="N230">
        <v>5.6525523809999996</v>
      </c>
      <c r="O230">
        <v>2.7755047620000002</v>
      </c>
      <c r="P230">
        <v>17.09304762</v>
      </c>
      <c r="Q230">
        <v>6.8033714290000002</v>
      </c>
    </row>
    <row r="231" spans="1:17" x14ac:dyDescent="0.25">
      <c r="A231">
        <v>201706</v>
      </c>
      <c r="B231" s="4">
        <v>42887</v>
      </c>
      <c r="C231">
        <v>201700132</v>
      </c>
      <c r="D231">
        <v>201700011</v>
      </c>
      <c r="E231" s="1" t="s">
        <v>55</v>
      </c>
      <c r="F231">
        <v>34</v>
      </c>
      <c r="G231">
        <v>24204.609520000002</v>
      </c>
      <c r="H231">
        <v>4.5904761900000004</v>
      </c>
      <c r="I231">
        <v>33.666666669999998</v>
      </c>
      <c r="J231">
        <v>32.371428569999999</v>
      </c>
      <c r="K231">
        <v>23.666666670000001</v>
      </c>
      <c r="L231">
        <v>1.9238095239999999</v>
      </c>
      <c r="M231">
        <v>26044.57143</v>
      </c>
      <c r="N231">
        <v>5.5762095240000003</v>
      </c>
      <c r="O231">
        <v>2.738019048</v>
      </c>
      <c r="P231">
        <v>16.862190479999999</v>
      </c>
      <c r="Q231">
        <v>6.7114857140000002</v>
      </c>
    </row>
    <row r="232" spans="1:17" x14ac:dyDescent="0.25">
      <c r="A232">
        <v>201706</v>
      </c>
      <c r="B232" s="4">
        <v>42887</v>
      </c>
      <c r="C232">
        <v>201700133</v>
      </c>
      <c r="D232">
        <v>201700011</v>
      </c>
      <c r="E232" s="1" t="s">
        <v>55</v>
      </c>
      <c r="F232">
        <v>46</v>
      </c>
      <c r="G232">
        <v>24113.838100000001</v>
      </c>
      <c r="H232">
        <v>4.5619047620000002</v>
      </c>
      <c r="I232">
        <v>33.666666669999998</v>
      </c>
      <c r="J232">
        <v>32.885714290000003</v>
      </c>
      <c r="K232">
        <v>23.666666670000001</v>
      </c>
      <c r="L232">
        <v>1.8952380950000001</v>
      </c>
      <c r="M232">
        <v>25866.28571</v>
      </c>
      <c r="N232">
        <v>5.5380380950000001</v>
      </c>
      <c r="O232">
        <v>2.71927619</v>
      </c>
      <c r="P232">
        <v>16.746761899999999</v>
      </c>
      <c r="Q232">
        <v>6.6655428570000002</v>
      </c>
    </row>
    <row r="233" spans="1:17" x14ac:dyDescent="0.25">
      <c r="A233">
        <v>201706</v>
      </c>
      <c r="B233" s="4">
        <v>42887</v>
      </c>
      <c r="C233">
        <v>201700134</v>
      </c>
      <c r="D233">
        <v>201700011</v>
      </c>
      <c r="E233" s="1" t="s">
        <v>55</v>
      </c>
      <c r="F233">
        <v>48</v>
      </c>
      <c r="G233">
        <v>24023.06667</v>
      </c>
      <c r="H233">
        <v>4.5333333329999999</v>
      </c>
      <c r="I233">
        <v>33.666666669999998</v>
      </c>
      <c r="J233">
        <v>33.4</v>
      </c>
      <c r="K233">
        <v>23.666666670000001</v>
      </c>
      <c r="L233">
        <v>1.8666666670000001</v>
      </c>
      <c r="M233">
        <v>25688</v>
      </c>
      <c r="N233">
        <v>5.499866667</v>
      </c>
      <c r="O233">
        <v>2.7005333330000001</v>
      </c>
      <c r="P233">
        <v>16.63133333</v>
      </c>
      <c r="Q233">
        <v>6.6196000000000002</v>
      </c>
    </row>
    <row r="234" spans="1:17" x14ac:dyDescent="0.25">
      <c r="A234">
        <v>201706</v>
      </c>
      <c r="B234" s="4">
        <v>42887</v>
      </c>
      <c r="C234">
        <v>201700135</v>
      </c>
      <c r="D234">
        <v>201700011</v>
      </c>
      <c r="E234" s="1" t="s">
        <v>55</v>
      </c>
      <c r="F234">
        <v>49</v>
      </c>
      <c r="G234">
        <v>23932.295239999999</v>
      </c>
      <c r="H234">
        <v>4.5047619049999996</v>
      </c>
      <c r="I234">
        <v>33.666666669999998</v>
      </c>
      <c r="J234">
        <v>33.914285710000001</v>
      </c>
      <c r="K234">
        <v>23.666666670000001</v>
      </c>
      <c r="L234">
        <v>1.838095238</v>
      </c>
      <c r="M234">
        <v>25509.71429</v>
      </c>
      <c r="N234">
        <v>5.4616952379999999</v>
      </c>
      <c r="O234">
        <v>2.6817904760000002</v>
      </c>
      <c r="P234">
        <v>16.515904760000002</v>
      </c>
      <c r="Q234">
        <v>6.5736571430000001</v>
      </c>
    </row>
    <row r="235" spans="1:17" x14ac:dyDescent="0.25">
      <c r="A235">
        <v>201706</v>
      </c>
      <c r="B235" s="4">
        <v>42887</v>
      </c>
      <c r="C235">
        <v>201700136</v>
      </c>
      <c r="D235">
        <v>201700011</v>
      </c>
      <c r="E235" s="1" t="s">
        <v>55</v>
      </c>
      <c r="F235">
        <v>50</v>
      </c>
      <c r="G235">
        <v>23841.523809999999</v>
      </c>
      <c r="H235">
        <v>4.4761904760000002</v>
      </c>
      <c r="I235">
        <v>33.666666669999998</v>
      </c>
      <c r="J235">
        <v>34.428571429999998</v>
      </c>
      <c r="K235">
        <v>23.666666670000001</v>
      </c>
      <c r="L235">
        <v>1.80952381</v>
      </c>
      <c r="M235">
        <v>25331.42857</v>
      </c>
      <c r="N235">
        <v>5.4235238099999998</v>
      </c>
      <c r="O235">
        <v>2.6630476189999999</v>
      </c>
      <c r="P235">
        <v>16.400476189999999</v>
      </c>
      <c r="Q235">
        <v>6.5277142860000001</v>
      </c>
    </row>
    <row r="236" spans="1:17" x14ac:dyDescent="0.25">
      <c r="A236">
        <v>201706</v>
      </c>
      <c r="B236" s="4">
        <v>42887</v>
      </c>
      <c r="C236">
        <v>201700139</v>
      </c>
      <c r="D236">
        <v>201700011</v>
      </c>
      <c r="E236" s="1" t="s">
        <v>55</v>
      </c>
      <c r="F236">
        <v>52</v>
      </c>
      <c r="G236">
        <v>23569.20952</v>
      </c>
      <c r="H236">
        <v>4.3904761900000002</v>
      </c>
      <c r="I236">
        <v>33.666666669999998</v>
      </c>
      <c r="J236">
        <v>35.97142857</v>
      </c>
      <c r="K236">
        <v>23.666666670000001</v>
      </c>
      <c r="L236">
        <v>1.723809524</v>
      </c>
      <c r="M236">
        <v>24796.57143</v>
      </c>
      <c r="N236">
        <v>5.3090095240000004</v>
      </c>
      <c r="O236">
        <v>2.6068190480000002</v>
      </c>
      <c r="P236">
        <v>16.054190479999999</v>
      </c>
      <c r="Q236">
        <v>6.389885714</v>
      </c>
    </row>
    <row r="237" spans="1:17" x14ac:dyDescent="0.25">
      <c r="A237">
        <v>201706</v>
      </c>
      <c r="B237" s="4">
        <v>42887</v>
      </c>
      <c r="C237">
        <v>201700140</v>
      </c>
      <c r="D237">
        <v>201700011</v>
      </c>
      <c r="E237" s="1" t="s">
        <v>55</v>
      </c>
      <c r="F237">
        <v>54</v>
      </c>
      <c r="G237">
        <v>23478.438099999999</v>
      </c>
      <c r="H237">
        <v>4.361904762</v>
      </c>
      <c r="I237">
        <v>33.666666669999998</v>
      </c>
      <c r="J237">
        <v>36.485714289999997</v>
      </c>
      <c r="K237">
        <v>23.666666670000001</v>
      </c>
      <c r="L237">
        <v>1.6952380949999999</v>
      </c>
      <c r="M237">
        <v>24618.28571</v>
      </c>
      <c r="N237">
        <v>5.2708380950000002</v>
      </c>
      <c r="O237">
        <v>2.5880761900000002</v>
      </c>
      <c r="P237">
        <v>15.938761899999999</v>
      </c>
      <c r="Q237">
        <v>6.343942857</v>
      </c>
    </row>
    <row r="238" spans="1:17" x14ac:dyDescent="0.25">
      <c r="A238">
        <v>201706</v>
      </c>
      <c r="B238" s="4">
        <v>42887</v>
      </c>
      <c r="C238">
        <v>201700141</v>
      </c>
      <c r="D238">
        <v>201700011</v>
      </c>
      <c r="E238" s="1" t="s">
        <v>55</v>
      </c>
      <c r="F238">
        <v>55</v>
      </c>
      <c r="G238">
        <v>23387.666669999999</v>
      </c>
      <c r="H238">
        <v>4.3333333329999997</v>
      </c>
      <c r="I238">
        <v>33.666666669999998</v>
      </c>
      <c r="J238">
        <v>37</v>
      </c>
      <c r="K238">
        <v>23.666666670000001</v>
      </c>
      <c r="L238">
        <v>1.6666666670000001</v>
      </c>
      <c r="M238">
        <v>24440</v>
      </c>
      <c r="N238">
        <v>5.2326666670000002</v>
      </c>
      <c r="O238">
        <v>2.5693333329999999</v>
      </c>
      <c r="P238">
        <v>15.823333330000001</v>
      </c>
      <c r="Q238">
        <v>6.298</v>
      </c>
    </row>
    <row r="239" spans="1:17" x14ac:dyDescent="0.25">
      <c r="A239">
        <v>201706</v>
      </c>
      <c r="B239" s="4">
        <v>42887</v>
      </c>
      <c r="C239">
        <v>201700142</v>
      </c>
      <c r="D239">
        <v>201700011</v>
      </c>
      <c r="E239" s="1" t="s">
        <v>55</v>
      </c>
      <c r="F239">
        <v>56</v>
      </c>
      <c r="G239">
        <v>23296.895240000002</v>
      </c>
      <c r="H239">
        <v>4.3047619050000003</v>
      </c>
      <c r="I239">
        <v>33.666666669999998</v>
      </c>
      <c r="J239">
        <v>37.514285710000003</v>
      </c>
      <c r="K239">
        <v>23.666666670000001</v>
      </c>
      <c r="L239">
        <v>1.638095238</v>
      </c>
      <c r="M239">
        <v>24261.71429</v>
      </c>
      <c r="N239">
        <v>5.194495238</v>
      </c>
      <c r="O239">
        <v>2.550590476</v>
      </c>
      <c r="P239">
        <v>15.70790476</v>
      </c>
      <c r="Q239">
        <v>6.252057143</v>
      </c>
    </row>
    <row r="240" spans="1:17" x14ac:dyDescent="0.25">
      <c r="A240">
        <v>201706</v>
      </c>
      <c r="B240" s="4">
        <v>42887</v>
      </c>
      <c r="C240">
        <v>201700144</v>
      </c>
      <c r="D240">
        <v>201700011</v>
      </c>
      <c r="E240" s="1" t="s">
        <v>55</v>
      </c>
      <c r="F240">
        <v>36</v>
      </c>
      <c r="G240">
        <v>23115.35238</v>
      </c>
      <c r="H240">
        <v>4.2476190479999998</v>
      </c>
      <c r="I240">
        <v>33.666666669999998</v>
      </c>
      <c r="J240">
        <v>38.542857140000002</v>
      </c>
      <c r="K240">
        <v>23.666666670000001</v>
      </c>
      <c r="L240">
        <v>1.5809523809999999</v>
      </c>
      <c r="M240">
        <v>23905.14286</v>
      </c>
      <c r="N240">
        <v>5.1181523809999998</v>
      </c>
      <c r="O240">
        <v>2.5131047620000002</v>
      </c>
      <c r="P240">
        <v>15.47704762</v>
      </c>
      <c r="Q240">
        <v>6.160171429</v>
      </c>
    </row>
    <row r="241" spans="1:17" x14ac:dyDescent="0.25">
      <c r="A241">
        <v>201706</v>
      </c>
      <c r="B241" s="4">
        <v>42887</v>
      </c>
      <c r="C241">
        <v>201700145</v>
      </c>
      <c r="D241">
        <v>201700011</v>
      </c>
      <c r="E241" s="1" t="s">
        <v>55</v>
      </c>
      <c r="F241">
        <v>58</v>
      </c>
      <c r="G241">
        <v>23024.58095</v>
      </c>
      <c r="H241">
        <v>4.2190476190000004</v>
      </c>
      <c r="I241">
        <v>33.666666669999998</v>
      </c>
      <c r="J241">
        <v>39.057142859999999</v>
      </c>
      <c r="K241">
        <v>23.666666670000001</v>
      </c>
      <c r="L241">
        <v>1.552380952</v>
      </c>
      <c r="M241">
        <v>23726.85714</v>
      </c>
      <c r="N241">
        <v>5.0799809519999997</v>
      </c>
      <c r="O241">
        <v>2.4943619049999999</v>
      </c>
      <c r="P241">
        <v>15.36161905</v>
      </c>
      <c r="Q241">
        <v>6.1142285709999999</v>
      </c>
    </row>
    <row r="242" spans="1:17" x14ac:dyDescent="0.25">
      <c r="A242">
        <v>201706</v>
      </c>
      <c r="B242" s="4">
        <v>42887</v>
      </c>
      <c r="C242">
        <v>201700146</v>
      </c>
      <c r="D242">
        <v>201700011</v>
      </c>
      <c r="E242" s="1" t="s">
        <v>55</v>
      </c>
      <c r="F242">
        <v>60</v>
      </c>
      <c r="G242">
        <v>22933.809519999999</v>
      </c>
      <c r="H242">
        <v>4.19047619</v>
      </c>
      <c r="I242">
        <v>33.666666669999998</v>
      </c>
      <c r="J242">
        <v>39.571428570000002</v>
      </c>
      <c r="K242">
        <v>23.666666670000001</v>
      </c>
      <c r="L242">
        <v>1.523809524</v>
      </c>
      <c r="M242">
        <v>23548.57143</v>
      </c>
      <c r="N242">
        <v>5.0418095239999996</v>
      </c>
      <c r="O242">
        <v>2.475619048</v>
      </c>
      <c r="P242">
        <v>15.246190479999999</v>
      </c>
      <c r="Q242">
        <v>6.0682857139999999</v>
      </c>
    </row>
    <row r="243" spans="1:17" x14ac:dyDescent="0.25">
      <c r="A243">
        <v>201706</v>
      </c>
      <c r="B243" s="4">
        <v>42887</v>
      </c>
      <c r="C243">
        <v>201700147</v>
      </c>
      <c r="D243">
        <v>201700011</v>
      </c>
      <c r="E243" s="1" t="s">
        <v>55</v>
      </c>
      <c r="F243">
        <v>61</v>
      </c>
      <c r="G243">
        <v>22843.038100000002</v>
      </c>
      <c r="H243">
        <v>4.1619047619999998</v>
      </c>
      <c r="I243">
        <v>33.666666669999998</v>
      </c>
      <c r="J243">
        <v>40.085714289999999</v>
      </c>
      <c r="K243">
        <v>23.666666670000001</v>
      </c>
      <c r="L243">
        <v>1.4952380949999999</v>
      </c>
      <c r="M243">
        <v>23370.28571</v>
      </c>
      <c r="N243">
        <v>5.0036380950000003</v>
      </c>
      <c r="O243">
        <v>2.45687619</v>
      </c>
      <c r="P243">
        <v>15.1307619</v>
      </c>
      <c r="Q243">
        <v>6.0223428569999999</v>
      </c>
    </row>
    <row r="244" spans="1:17" x14ac:dyDescent="0.25">
      <c r="A244">
        <v>201706</v>
      </c>
      <c r="B244" s="4">
        <v>42887</v>
      </c>
      <c r="C244">
        <v>201700148</v>
      </c>
      <c r="D244">
        <v>201700011</v>
      </c>
      <c r="E244" s="1" t="s">
        <v>55</v>
      </c>
      <c r="F244">
        <v>62</v>
      </c>
      <c r="G244">
        <v>22752.266670000001</v>
      </c>
      <c r="H244">
        <v>4.1333333330000004</v>
      </c>
      <c r="I244">
        <v>33.666666669999998</v>
      </c>
      <c r="J244">
        <v>40.6</v>
      </c>
      <c r="K244">
        <v>23.666666670000001</v>
      </c>
      <c r="L244">
        <v>1.4666666669999999</v>
      </c>
      <c r="M244">
        <v>23192</v>
      </c>
      <c r="N244">
        <v>4.9654666670000003</v>
      </c>
      <c r="O244">
        <v>2.4381333330000001</v>
      </c>
      <c r="P244">
        <v>15.015333330000001</v>
      </c>
      <c r="Q244">
        <v>5.9763999999999999</v>
      </c>
    </row>
    <row r="245" spans="1:17" x14ac:dyDescent="0.25">
      <c r="A245">
        <v>201706</v>
      </c>
      <c r="B245" s="4">
        <v>42887</v>
      </c>
      <c r="C245">
        <v>201700150</v>
      </c>
      <c r="D245">
        <v>201700011</v>
      </c>
      <c r="E245" s="1" t="s">
        <v>55</v>
      </c>
      <c r="F245">
        <v>37</v>
      </c>
      <c r="G245">
        <v>22570.72381</v>
      </c>
      <c r="H245">
        <v>4.0761904759999998</v>
      </c>
      <c r="I245">
        <v>33.666666669999998</v>
      </c>
      <c r="J245">
        <v>41.628571430000001</v>
      </c>
      <c r="K245">
        <v>23.666666670000001</v>
      </c>
      <c r="L245">
        <v>1.40952381</v>
      </c>
      <c r="M245">
        <v>22835.42857</v>
      </c>
      <c r="N245">
        <v>4.8891238100000001</v>
      </c>
      <c r="O245">
        <v>2.4006476189999999</v>
      </c>
      <c r="P245">
        <v>14.784476189999999</v>
      </c>
      <c r="Q245">
        <v>5.8845142859999999</v>
      </c>
    </row>
    <row r="246" spans="1:17" x14ac:dyDescent="0.25">
      <c r="A246">
        <v>201706</v>
      </c>
      <c r="B246" s="4">
        <v>42887</v>
      </c>
      <c r="C246">
        <v>201700151</v>
      </c>
      <c r="D246">
        <v>201700011</v>
      </c>
      <c r="E246" s="1" t="s">
        <v>55</v>
      </c>
      <c r="F246">
        <v>64</v>
      </c>
      <c r="G246">
        <v>22479.952379999999</v>
      </c>
      <c r="H246">
        <v>4.0476190479999996</v>
      </c>
      <c r="I246">
        <v>33.666666669999998</v>
      </c>
      <c r="J246">
        <v>42.142857139999997</v>
      </c>
      <c r="K246">
        <v>23.666666670000001</v>
      </c>
      <c r="L246">
        <v>1.380952381</v>
      </c>
      <c r="M246">
        <v>22657.14286</v>
      </c>
      <c r="N246">
        <v>4.8509523809999999</v>
      </c>
      <c r="O246">
        <v>2.381904762</v>
      </c>
      <c r="P246">
        <v>14.669047620000001</v>
      </c>
      <c r="Q246">
        <v>5.8385714289999999</v>
      </c>
    </row>
    <row r="247" spans="1:17" x14ac:dyDescent="0.25">
      <c r="A247">
        <v>201706</v>
      </c>
      <c r="B247" s="4">
        <v>42887</v>
      </c>
      <c r="C247">
        <v>201700152</v>
      </c>
      <c r="D247">
        <v>201700011</v>
      </c>
      <c r="E247" s="1" t="s">
        <v>55</v>
      </c>
      <c r="F247">
        <v>66</v>
      </c>
      <c r="G247">
        <v>22389.180950000002</v>
      </c>
      <c r="H247">
        <v>4.0190476190000002</v>
      </c>
      <c r="I247">
        <v>33.666666669999998</v>
      </c>
      <c r="J247">
        <v>42.65714286</v>
      </c>
      <c r="K247">
        <v>23.666666670000001</v>
      </c>
      <c r="L247">
        <v>1.3523809520000001</v>
      </c>
      <c r="M247">
        <v>22478.85714</v>
      </c>
      <c r="N247">
        <v>4.8127809519999998</v>
      </c>
      <c r="O247">
        <v>2.3631619050000001</v>
      </c>
      <c r="P247">
        <v>14.55361905</v>
      </c>
      <c r="Q247">
        <v>5.7926285709999998</v>
      </c>
    </row>
    <row r="248" spans="1:17" x14ac:dyDescent="0.25">
      <c r="A248">
        <v>201706</v>
      </c>
      <c r="B248" s="4">
        <v>42887</v>
      </c>
      <c r="C248">
        <v>201700153</v>
      </c>
      <c r="D248">
        <v>201700011</v>
      </c>
      <c r="E248" s="1" t="s">
        <v>55</v>
      </c>
      <c r="F248">
        <v>67</v>
      </c>
      <c r="G248">
        <v>22298.409520000001</v>
      </c>
      <c r="H248">
        <v>3.9904761899999999</v>
      </c>
      <c r="I248">
        <v>33.666666669999998</v>
      </c>
      <c r="J248">
        <v>43.171428570000003</v>
      </c>
      <c r="K248">
        <v>23.666666670000001</v>
      </c>
      <c r="L248">
        <v>1.3238095240000001</v>
      </c>
      <c r="M248">
        <v>22300.57143</v>
      </c>
      <c r="N248">
        <v>4.7746095239999997</v>
      </c>
      <c r="O248">
        <v>2.3444190479999998</v>
      </c>
      <c r="P248">
        <v>14.438190479999999</v>
      </c>
      <c r="Q248">
        <v>5.7466857139999998</v>
      </c>
    </row>
    <row r="249" spans="1:17" x14ac:dyDescent="0.25">
      <c r="A249">
        <v>201706</v>
      </c>
      <c r="B249" s="4">
        <v>42887</v>
      </c>
      <c r="C249">
        <v>201700154</v>
      </c>
      <c r="D249">
        <v>201700011</v>
      </c>
      <c r="E249" s="1" t="s">
        <v>55</v>
      </c>
      <c r="F249">
        <v>68</v>
      </c>
      <c r="G249">
        <v>22207.6381</v>
      </c>
      <c r="H249">
        <v>3.9619047620000001</v>
      </c>
      <c r="I249">
        <v>33.666666669999998</v>
      </c>
      <c r="J249">
        <v>43.68571429</v>
      </c>
      <c r="K249">
        <v>23.666666670000001</v>
      </c>
      <c r="L249">
        <v>1.295238095</v>
      </c>
      <c r="M249">
        <v>22122.28571</v>
      </c>
      <c r="N249">
        <v>4.7364380949999996</v>
      </c>
      <c r="O249">
        <v>2.3256761899999998</v>
      </c>
      <c r="P249">
        <v>14.3227619</v>
      </c>
      <c r="Q249">
        <v>5.7007428569999998</v>
      </c>
    </row>
    <row r="250" spans="1:17" x14ac:dyDescent="0.25">
      <c r="A250">
        <v>201706</v>
      </c>
      <c r="B250" s="4">
        <v>42887</v>
      </c>
      <c r="C250">
        <v>201700156</v>
      </c>
      <c r="D250">
        <v>201700011</v>
      </c>
      <c r="E250" s="1" t="s">
        <v>55</v>
      </c>
      <c r="F250">
        <v>38</v>
      </c>
      <c r="G250">
        <v>22026.095239999999</v>
      </c>
      <c r="H250">
        <v>3.904761905</v>
      </c>
      <c r="I250">
        <v>33.666666669999998</v>
      </c>
      <c r="J250">
        <v>44.714285709999999</v>
      </c>
      <c r="K250">
        <v>23.666666670000001</v>
      </c>
      <c r="L250">
        <v>1.2380952380000001</v>
      </c>
      <c r="M250">
        <v>21765.71429</v>
      </c>
      <c r="N250">
        <v>4.6600952380000003</v>
      </c>
      <c r="O250">
        <v>2.288190476</v>
      </c>
      <c r="P250">
        <v>14.09190476</v>
      </c>
      <c r="Q250">
        <v>5.6088571429999998</v>
      </c>
    </row>
    <row r="251" spans="1:17" x14ac:dyDescent="0.25">
      <c r="A251">
        <v>201706</v>
      </c>
      <c r="B251" s="4">
        <v>42887</v>
      </c>
      <c r="C251">
        <v>201700157</v>
      </c>
      <c r="D251">
        <v>201700011</v>
      </c>
      <c r="E251" s="1" t="s">
        <v>55</v>
      </c>
      <c r="F251">
        <v>70</v>
      </c>
      <c r="G251">
        <v>21935.323810000002</v>
      </c>
      <c r="H251">
        <v>3.8761904760000001</v>
      </c>
      <c r="I251">
        <v>33.666666669999998</v>
      </c>
      <c r="J251">
        <v>45.228571430000002</v>
      </c>
      <c r="K251">
        <v>23.666666670000001</v>
      </c>
      <c r="L251">
        <v>1.2095238100000001</v>
      </c>
      <c r="M251">
        <v>21587.42857</v>
      </c>
      <c r="N251">
        <v>4.6219238100000002</v>
      </c>
      <c r="O251">
        <v>2.2694476190000001</v>
      </c>
      <c r="P251">
        <v>13.97647619</v>
      </c>
      <c r="Q251">
        <v>5.5629142859999998</v>
      </c>
    </row>
    <row r="252" spans="1:17" x14ac:dyDescent="0.25">
      <c r="A252">
        <v>201706</v>
      </c>
      <c r="B252" s="4">
        <v>42887</v>
      </c>
      <c r="C252">
        <v>201700158</v>
      </c>
      <c r="D252">
        <v>201700011</v>
      </c>
      <c r="E252" s="1" t="s">
        <v>55</v>
      </c>
      <c r="F252">
        <v>72</v>
      </c>
      <c r="G252">
        <v>21844.552380000001</v>
      </c>
      <c r="H252">
        <v>3.8476190479999999</v>
      </c>
      <c r="I252">
        <v>33.666666669999998</v>
      </c>
      <c r="J252">
        <v>45.742857139999998</v>
      </c>
      <c r="K252">
        <v>23.666666670000001</v>
      </c>
      <c r="L252">
        <v>1.180952381</v>
      </c>
      <c r="M252">
        <v>21409.14286</v>
      </c>
      <c r="N252">
        <v>4.583752381</v>
      </c>
      <c r="O252">
        <v>2.2507047619999998</v>
      </c>
      <c r="P252">
        <v>13.861047620000001</v>
      </c>
      <c r="Q252">
        <v>5.5169714289999998</v>
      </c>
    </row>
    <row r="253" spans="1:17" x14ac:dyDescent="0.25">
      <c r="A253">
        <v>201706</v>
      </c>
      <c r="B253" s="4">
        <v>42887</v>
      </c>
      <c r="C253">
        <v>201700159</v>
      </c>
      <c r="D253">
        <v>201700011</v>
      </c>
      <c r="E253" s="1" t="s">
        <v>55</v>
      </c>
      <c r="F253">
        <v>73</v>
      </c>
      <c r="G253">
        <v>21753.78095</v>
      </c>
      <c r="H253">
        <v>3.819047619</v>
      </c>
      <c r="I253">
        <v>33.666666669999998</v>
      </c>
      <c r="J253">
        <v>46.257142860000002</v>
      </c>
      <c r="K253">
        <v>23.666666670000001</v>
      </c>
      <c r="L253">
        <v>1.1523809519999999</v>
      </c>
      <c r="M253">
        <v>21230.85714</v>
      </c>
      <c r="N253">
        <v>4.5455809519999999</v>
      </c>
      <c r="O253">
        <v>2.2319619049999999</v>
      </c>
      <c r="P253">
        <v>13.74561905</v>
      </c>
      <c r="Q253">
        <v>5.4710285709999997</v>
      </c>
    </row>
    <row r="254" spans="1:17" x14ac:dyDescent="0.25">
      <c r="A254">
        <v>201706</v>
      </c>
      <c r="B254" s="4">
        <v>42887</v>
      </c>
      <c r="C254">
        <v>201700160</v>
      </c>
      <c r="D254">
        <v>201700011</v>
      </c>
      <c r="E254" s="1" t="s">
        <v>55</v>
      </c>
      <c r="F254">
        <v>74</v>
      </c>
      <c r="G254">
        <v>21663.00952</v>
      </c>
      <c r="H254">
        <v>3.7904761900000001</v>
      </c>
      <c r="I254">
        <v>33.666666669999998</v>
      </c>
      <c r="J254">
        <v>46.771428569999998</v>
      </c>
      <c r="K254">
        <v>23.666666670000001</v>
      </c>
      <c r="L254">
        <v>1.1238095239999999</v>
      </c>
      <c r="M254">
        <v>21052.57143</v>
      </c>
      <c r="N254">
        <v>4.5074095239999998</v>
      </c>
      <c r="O254">
        <v>2.213219048</v>
      </c>
      <c r="P254">
        <v>13.63019048</v>
      </c>
      <c r="Q254">
        <v>5.4250857139999997</v>
      </c>
    </row>
    <row r="255" spans="1:17" x14ac:dyDescent="0.25">
      <c r="A255">
        <v>201706</v>
      </c>
      <c r="B255" s="4">
        <v>42887</v>
      </c>
      <c r="C255">
        <v>201700162</v>
      </c>
      <c r="D255">
        <v>201700011</v>
      </c>
      <c r="E255" s="1" t="s">
        <v>55</v>
      </c>
      <c r="F255">
        <v>39</v>
      </c>
      <c r="G255">
        <v>21481.466670000002</v>
      </c>
      <c r="H255">
        <v>3.733333333</v>
      </c>
      <c r="I255">
        <v>33.666666669999998</v>
      </c>
      <c r="J255">
        <v>47.8</v>
      </c>
      <c r="K255">
        <v>23.666666670000001</v>
      </c>
      <c r="L255">
        <v>1.066666667</v>
      </c>
      <c r="M255">
        <v>20696</v>
      </c>
      <c r="N255">
        <v>4.4310666669999996</v>
      </c>
      <c r="O255">
        <v>2.1757333330000002</v>
      </c>
      <c r="P255">
        <v>13.399333329999999</v>
      </c>
      <c r="Q255">
        <v>5.3331999999999997</v>
      </c>
    </row>
    <row r="256" spans="1:17" x14ac:dyDescent="0.25">
      <c r="A256">
        <v>201706</v>
      </c>
      <c r="B256" s="4">
        <v>42887</v>
      </c>
      <c r="C256">
        <v>201700163</v>
      </c>
      <c r="D256">
        <v>201700011</v>
      </c>
      <c r="E256" s="1" t="s">
        <v>55</v>
      </c>
      <c r="F256">
        <v>76</v>
      </c>
      <c r="G256">
        <v>21390.695240000001</v>
      </c>
      <c r="H256">
        <v>3.7047619049999998</v>
      </c>
      <c r="I256">
        <v>33.666666669999998</v>
      </c>
      <c r="J256">
        <v>48.31428571</v>
      </c>
      <c r="K256">
        <v>23.666666670000001</v>
      </c>
      <c r="L256">
        <v>1.0380952379999999</v>
      </c>
      <c r="M256">
        <v>20517.71429</v>
      </c>
      <c r="N256">
        <v>4.3928952380000004</v>
      </c>
      <c r="O256">
        <v>2.1569904759999998</v>
      </c>
      <c r="P256">
        <v>13.28390476</v>
      </c>
      <c r="Q256">
        <v>5.2872571429999997</v>
      </c>
    </row>
    <row r="257" spans="1:17" x14ac:dyDescent="0.25">
      <c r="A257">
        <v>201706</v>
      </c>
      <c r="B257" s="4">
        <v>42887</v>
      </c>
      <c r="C257">
        <v>201700164</v>
      </c>
      <c r="D257">
        <v>201700011</v>
      </c>
      <c r="E257" s="1" t="s">
        <v>55</v>
      </c>
      <c r="F257">
        <v>78</v>
      </c>
      <c r="G257">
        <v>21299.92381</v>
      </c>
      <c r="H257">
        <v>3.6761904759999999</v>
      </c>
      <c r="I257">
        <v>33.666666669999998</v>
      </c>
      <c r="J257">
        <v>48.828571429999997</v>
      </c>
      <c r="K257">
        <v>23.666666670000001</v>
      </c>
      <c r="L257">
        <v>1.0095238099999999</v>
      </c>
      <c r="M257">
        <v>20339.42857</v>
      </c>
      <c r="N257">
        <v>4.3547238100000003</v>
      </c>
      <c r="O257">
        <v>2.1382476189999999</v>
      </c>
      <c r="P257">
        <v>13.16847619</v>
      </c>
      <c r="Q257">
        <v>5.2413142859999997</v>
      </c>
    </row>
    <row r="258" spans="1:17" x14ac:dyDescent="0.25">
      <c r="A258">
        <v>201706</v>
      </c>
      <c r="B258" s="4">
        <v>42887</v>
      </c>
      <c r="C258">
        <v>201700165</v>
      </c>
      <c r="D258">
        <v>201700011</v>
      </c>
      <c r="E258" s="1" t="s">
        <v>55</v>
      </c>
      <c r="F258">
        <v>79</v>
      </c>
      <c r="G258">
        <v>21209.15238</v>
      </c>
      <c r="H258">
        <v>3.6476190480000001</v>
      </c>
      <c r="I258">
        <v>33.666666669999998</v>
      </c>
      <c r="J258">
        <v>49.34285714</v>
      </c>
      <c r="K258">
        <v>23.666666670000001</v>
      </c>
      <c r="L258">
        <v>0.98095238100000004</v>
      </c>
      <c r="M258">
        <v>20161.14286</v>
      </c>
      <c r="N258">
        <v>4.3165523810000002</v>
      </c>
      <c r="O258">
        <v>2.119504762</v>
      </c>
      <c r="P258">
        <v>13.053047619999999</v>
      </c>
      <c r="Q258">
        <v>5.1953714289999997</v>
      </c>
    </row>
    <row r="259" spans="1:17" x14ac:dyDescent="0.25">
      <c r="A259">
        <v>201706</v>
      </c>
      <c r="B259" s="4">
        <v>42887</v>
      </c>
      <c r="C259">
        <v>201700166</v>
      </c>
      <c r="D259">
        <v>201700011</v>
      </c>
      <c r="E259" s="1" t="s">
        <v>55</v>
      </c>
      <c r="F259">
        <v>80</v>
      </c>
      <c r="G259">
        <v>21118.380949999999</v>
      </c>
      <c r="H259">
        <v>3.6190476189999998</v>
      </c>
      <c r="I259">
        <v>33.666666669999998</v>
      </c>
      <c r="J259">
        <v>49.857142860000003</v>
      </c>
      <c r="K259">
        <v>23.666666670000001</v>
      </c>
      <c r="L259">
        <v>0.95238095199999995</v>
      </c>
      <c r="M259">
        <v>19982.85714</v>
      </c>
      <c r="N259">
        <v>4.278380952</v>
      </c>
      <c r="O259">
        <v>2.1007619050000002</v>
      </c>
      <c r="P259">
        <v>12.93761905</v>
      </c>
      <c r="Q259">
        <v>5.1494285709999996</v>
      </c>
    </row>
    <row r="260" spans="1:17" x14ac:dyDescent="0.25">
      <c r="A260">
        <v>201706</v>
      </c>
      <c r="B260" s="4">
        <v>42887</v>
      </c>
      <c r="C260">
        <v>201700168</v>
      </c>
      <c r="D260">
        <v>201700011</v>
      </c>
      <c r="E260" s="1" t="s">
        <v>55</v>
      </c>
      <c r="F260">
        <v>40</v>
      </c>
      <c r="G260">
        <v>20936.838100000001</v>
      </c>
      <c r="H260">
        <v>3.5619047620000002</v>
      </c>
      <c r="I260">
        <v>33.666666669999998</v>
      </c>
      <c r="J260">
        <v>50.885714290000003</v>
      </c>
      <c r="K260">
        <v>23.666666670000001</v>
      </c>
      <c r="L260">
        <v>0.89523809499999996</v>
      </c>
      <c r="M260">
        <v>19626.28571</v>
      </c>
      <c r="N260">
        <v>4.2020380949999998</v>
      </c>
      <c r="O260">
        <v>2.0632761899999998</v>
      </c>
      <c r="P260">
        <v>12.7067619</v>
      </c>
      <c r="Q260">
        <v>5.0575428569999996</v>
      </c>
    </row>
    <row r="261" spans="1:17" x14ac:dyDescent="0.25">
      <c r="A261">
        <v>201706</v>
      </c>
      <c r="B261" s="4">
        <v>42887</v>
      </c>
      <c r="C261">
        <v>201700169</v>
      </c>
      <c r="D261">
        <v>201700011</v>
      </c>
      <c r="E261" s="1" t="s">
        <v>55</v>
      </c>
      <c r="F261">
        <v>82</v>
      </c>
      <c r="G261">
        <v>20846.06667</v>
      </c>
      <c r="H261">
        <v>3.5333333329999999</v>
      </c>
      <c r="I261">
        <v>33.666666669999998</v>
      </c>
      <c r="J261">
        <v>51.4</v>
      </c>
      <c r="K261">
        <v>23.666666670000001</v>
      </c>
      <c r="L261">
        <v>0.86666666699999995</v>
      </c>
      <c r="M261">
        <v>19448</v>
      </c>
      <c r="N261">
        <v>4.1638666669999997</v>
      </c>
      <c r="O261">
        <v>2.044533333</v>
      </c>
      <c r="P261">
        <v>12.591333329999999</v>
      </c>
      <c r="Q261">
        <v>5.0115999999999996</v>
      </c>
    </row>
    <row r="262" spans="1:17" x14ac:dyDescent="0.25">
      <c r="A262">
        <v>201706</v>
      </c>
      <c r="B262" s="4">
        <v>42887</v>
      </c>
      <c r="C262">
        <v>201700170</v>
      </c>
      <c r="D262">
        <v>201700011</v>
      </c>
      <c r="E262" s="1" t="s">
        <v>55</v>
      </c>
      <c r="F262">
        <v>84</v>
      </c>
      <c r="G262">
        <v>20755.295239999999</v>
      </c>
      <c r="H262">
        <v>3.5047619050000001</v>
      </c>
      <c r="I262">
        <v>33.666666669999998</v>
      </c>
      <c r="J262">
        <v>51.914285710000001</v>
      </c>
      <c r="K262">
        <v>23.666666670000001</v>
      </c>
      <c r="L262">
        <v>0.83809523799999996</v>
      </c>
      <c r="M262">
        <v>19269.71429</v>
      </c>
      <c r="N262">
        <v>4.1256952379999996</v>
      </c>
      <c r="O262">
        <v>2.0257904760000001</v>
      </c>
      <c r="P262">
        <v>12.475904760000001</v>
      </c>
      <c r="Q262">
        <v>4.9656571429999996</v>
      </c>
    </row>
    <row r="263" spans="1:17" x14ac:dyDescent="0.25">
      <c r="A263">
        <v>201706</v>
      </c>
      <c r="B263" s="4">
        <v>42887</v>
      </c>
      <c r="C263">
        <v>201700171</v>
      </c>
      <c r="D263">
        <v>201700011</v>
      </c>
      <c r="E263" s="1" t="s">
        <v>55</v>
      </c>
      <c r="F263">
        <v>85</v>
      </c>
      <c r="G263">
        <v>20664.523809999999</v>
      </c>
      <c r="H263">
        <v>3.4761904760000002</v>
      </c>
      <c r="I263">
        <v>33.666666669999998</v>
      </c>
      <c r="J263">
        <v>52.428571429999998</v>
      </c>
      <c r="K263">
        <v>23.666666670000001</v>
      </c>
      <c r="L263">
        <v>0.80952380999999995</v>
      </c>
      <c r="M263">
        <v>19091.42857</v>
      </c>
      <c r="N263">
        <v>4.0875238100000004</v>
      </c>
      <c r="O263">
        <v>2.0070476190000002</v>
      </c>
      <c r="P263">
        <v>12.36047619</v>
      </c>
      <c r="Q263">
        <v>4.9197142859999996</v>
      </c>
    </row>
    <row r="264" spans="1:17" x14ac:dyDescent="0.25">
      <c r="A264">
        <v>201706</v>
      </c>
      <c r="B264" s="4">
        <v>42887</v>
      </c>
      <c r="C264">
        <v>201700172</v>
      </c>
      <c r="D264">
        <v>201700011</v>
      </c>
      <c r="E264" s="1" t="s">
        <v>55</v>
      </c>
      <c r="F264">
        <v>86</v>
      </c>
      <c r="G264">
        <v>20573.752380000002</v>
      </c>
      <c r="H264">
        <v>3.447619048</v>
      </c>
      <c r="I264">
        <v>33.666666669999998</v>
      </c>
      <c r="J264">
        <v>52.942857140000001</v>
      </c>
      <c r="K264">
        <v>23.666666670000001</v>
      </c>
      <c r="L264">
        <v>0.78095238099999997</v>
      </c>
      <c r="M264">
        <v>18913.14286</v>
      </c>
      <c r="N264">
        <v>4.0493523810000003</v>
      </c>
      <c r="O264">
        <v>1.9883047620000001</v>
      </c>
      <c r="P264">
        <v>12.245047619999999</v>
      </c>
      <c r="Q264">
        <v>4.8737714289999996</v>
      </c>
    </row>
    <row r="265" spans="1:17" x14ac:dyDescent="0.25">
      <c r="A265">
        <v>201706</v>
      </c>
      <c r="B265" s="4">
        <v>42887</v>
      </c>
      <c r="C265">
        <v>201700174</v>
      </c>
      <c r="D265">
        <v>201700011</v>
      </c>
      <c r="E265" s="1" t="s">
        <v>55</v>
      </c>
      <c r="F265">
        <v>41</v>
      </c>
      <c r="G265">
        <v>20392.20952</v>
      </c>
      <c r="H265">
        <v>3.3904761899999998</v>
      </c>
      <c r="I265">
        <v>33.666666669999998</v>
      </c>
      <c r="J265">
        <v>53.97142857</v>
      </c>
      <c r="K265">
        <v>23.666666670000001</v>
      </c>
      <c r="L265">
        <v>0.72380952399999998</v>
      </c>
      <c r="M265">
        <v>18556.57143</v>
      </c>
      <c r="N265">
        <v>3.9730095240000001</v>
      </c>
      <c r="O265">
        <v>1.9508190480000001</v>
      </c>
      <c r="P265">
        <v>12.01419048</v>
      </c>
      <c r="Q265">
        <v>4.7818857140000004</v>
      </c>
    </row>
    <row r="266" spans="1:17" x14ac:dyDescent="0.25">
      <c r="A266">
        <v>201706</v>
      </c>
      <c r="B266" s="4">
        <v>42887</v>
      </c>
      <c r="C266">
        <v>201700175</v>
      </c>
      <c r="D266">
        <v>201700011</v>
      </c>
      <c r="E266" s="1" t="s">
        <v>55</v>
      </c>
      <c r="F266">
        <v>88</v>
      </c>
      <c r="G266">
        <v>20301.438099999999</v>
      </c>
      <c r="H266">
        <v>3.361904762</v>
      </c>
      <c r="I266">
        <v>33.666666669999998</v>
      </c>
      <c r="J266">
        <v>54.485714289999997</v>
      </c>
      <c r="K266">
        <v>23.666666670000001</v>
      </c>
      <c r="L266">
        <v>0.695238095</v>
      </c>
      <c r="M266">
        <v>18378.28571</v>
      </c>
      <c r="N266">
        <v>3.9348380949999999</v>
      </c>
      <c r="O266">
        <v>1.9320761900000001</v>
      </c>
      <c r="P266">
        <v>11.8987619</v>
      </c>
      <c r="Q266">
        <v>4.7359428570000004</v>
      </c>
    </row>
    <row r="267" spans="1:17" x14ac:dyDescent="0.25">
      <c r="A267">
        <v>201706</v>
      </c>
      <c r="B267" s="4">
        <v>42887</v>
      </c>
      <c r="C267">
        <v>201700176</v>
      </c>
      <c r="D267">
        <v>201700011</v>
      </c>
      <c r="E267" s="1" t="s">
        <v>55</v>
      </c>
      <c r="F267">
        <v>90</v>
      </c>
      <c r="G267">
        <v>20210.666669999999</v>
      </c>
      <c r="H267">
        <v>3.3333333330000001</v>
      </c>
      <c r="I267">
        <v>33.666666669999998</v>
      </c>
      <c r="J267">
        <v>55</v>
      </c>
      <c r="K267">
        <v>23.666666670000001</v>
      </c>
      <c r="L267">
        <v>0.66666666699999999</v>
      </c>
      <c r="M267">
        <v>18200</v>
      </c>
      <c r="N267">
        <v>3.8966666669999999</v>
      </c>
      <c r="O267">
        <v>1.913333333</v>
      </c>
      <c r="P267">
        <v>11.78333333</v>
      </c>
      <c r="Q267">
        <v>4.6900000000000004</v>
      </c>
    </row>
    <row r="268" spans="1:17" x14ac:dyDescent="0.25">
      <c r="A268">
        <v>201706</v>
      </c>
      <c r="B268" s="4">
        <v>42887</v>
      </c>
      <c r="C268">
        <v>201700177</v>
      </c>
      <c r="D268">
        <v>201700011</v>
      </c>
      <c r="E268" s="1" t="s">
        <v>55</v>
      </c>
      <c r="F268">
        <v>91</v>
      </c>
      <c r="G268">
        <v>20119.895240000002</v>
      </c>
      <c r="H268">
        <v>3.3047619049999999</v>
      </c>
      <c r="I268">
        <v>33.666666669999998</v>
      </c>
      <c r="J268">
        <v>55.514285710000003</v>
      </c>
      <c r="K268">
        <v>23.666666670000001</v>
      </c>
      <c r="L268">
        <v>0.63809523800000001</v>
      </c>
      <c r="M268">
        <v>18021.71429</v>
      </c>
      <c r="N268">
        <v>3.8584952380000002</v>
      </c>
      <c r="O268">
        <v>1.8945904760000001</v>
      </c>
      <c r="P268">
        <v>11.667904760000001</v>
      </c>
      <c r="Q268">
        <v>4.6440571430000004</v>
      </c>
    </row>
    <row r="269" spans="1:17" x14ac:dyDescent="0.25">
      <c r="A269">
        <v>201706</v>
      </c>
      <c r="B269" s="4">
        <v>42887</v>
      </c>
      <c r="C269">
        <v>201700178</v>
      </c>
      <c r="D269">
        <v>201700011</v>
      </c>
      <c r="E269" s="1" t="s">
        <v>55</v>
      </c>
      <c r="F269">
        <v>92</v>
      </c>
      <c r="G269">
        <v>20029.123810000001</v>
      </c>
      <c r="H269">
        <v>3.276190476</v>
      </c>
      <c r="I269">
        <v>33.666666669999998</v>
      </c>
      <c r="J269">
        <v>56.02857143</v>
      </c>
      <c r="K269">
        <v>23.666666670000001</v>
      </c>
      <c r="L269">
        <v>0.60952381</v>
      </c>
      <c r="M269">
        <v>17843.42857</v>
      </c>
      <c r="N269">
        <v>3.8203238100000001</v>
      </c>
      <c r="O269">
        <v>1.875847619</v>
      </c>
      <c r="P269">
        <v>11.55247619</v>
      </c>
      <c r="Q269">
        <v>4.5981142860000004</v>
      </c>
    </row>
    <row r="270" spans="1:17" x14ac:dyDescent="0.25">
      <c r="A270">
        <v>201706</v>
      </c>
      <c r="B270" s="4">
        <v>42887</v>
      </c>
      <c r="C270">
        <v>201700180</v>
      </c>
      <c r="D270">
        <v>201700011</v>
      </c>
      <c r="E270" s="1" t="s">
        <v>55</v>
      </c>
      <c r="F270">
        <v>42</v>
      </c>
      <c r="G270">
        <v>19847.58095</v>
      </c>
      <c r="H270">
        <v>3.2190476189999999</v>
      </c>
      <c r="I270">
        <v>33.666666669999998</v>
      </c>
      <c r="J270">
        <v>57.057142859999999</v>
      </c>
      <c r="K270">
        <v>23.666666670000001</v>
      </c>
      <c r="L270">
        <v>0.55238095200000004</v>
      </c>
      <c r="M270">
        <v>17486.85714</v>
      </c>
      <c r="N270">
        <v>3.7439809519999998</v>
      </c>
      <c r="O270">
        <v>1.838361905</v>
      </c>
      <c r="P270">
        <v>11.321619050000001</v>
      </c>
      <c r="Q270">
        <v>4.5062285710000003</v>
      </c>
    </row>
    <row r="271" spans="1:17" x14ac:dyDescent="0.25">
      <c r="A271">
        <v>201706</v>
      </c>
      <c r="B271" s="4">
        <v>42887</v>
      </c>
      <c r="C271">
        <v>201700181</v>
      </c>
      <c r="D271">
        <v>201700011</v>
      </c>
      <c r="E271" s="1" t="s">
        <v>55</v>
      </c>
      <c r="F271">
        <v>94</v>
      </c>
      <c r="G271">
        <v>19756.809519999999</v>
      </c>
      <c r="H271">
        <v>3.19047619</v>
      </c>
      <c r="I271">
        <v>33.666666669999998</v>
      </c>
      <c r="J271">
        <v>57.571428570000002</v>
      </c>
      <c r="K271">
        <v>23.666666670000001</v>
      </c>
      <c r="L271">
        <v>0.52380952400000003</v>
      </c>
      <c r="M271">
        <v>17308.57143</v>
      </c>
      <c r="N271">
        <v>3.7058095240000002</v>
      </c>
      <c r="O271">
        <v>1.8196190480000001</v>
      </c>
      <c r="P271">
        <v>11.20619048</v>
      </c>
      <c r="Q271">
        <v>4.4602857140000003</v>
      </c>
    </row>
    <row r="272" spans="1:17" x14ac:dyDescent="0.25">
      <c r="A272">
        <v>201706</v>
      </c>
      <c r="B272" s="4">
        <v>42887</v>
      </c>
      <c r="C272">
        <v>201700182</v>
      </c>
      <c r="D272">
        <v>201700011</v>
      </c>
      <c r="E272" s="1" t="s">
        <v>55</v>
      </c>
      <c r="F272">
        <v>96</v>
      </c>
      <c r="G272">
        <v>19666.038100000002</v>
      </c>
      <c r="H272">
        <v>3.1619047619999998</v>
      </c>
      <c r="I272">
        <v>33.666666669999998</v>
      </c>
      <c r="J272">
        <v>58.085714289999999</v>
      </c>
      <c r="K272">
        <v>23.666666670000001</v>
      </c>
      <c r="L272">
        <v>0.49523809499999999</v>
      </c>
      <c r="M272">
        <v>17130.28571</v>
      </c>
      <c r="N272">
        <v>3.667638095</v>
      </c>
      <c r="O272">
        <v>1.8008761900000001</v>
      </c>
      <c r="P272">
        <v>11.0907619</v>
      </c>
      <c r="Q272">
        <v>4.4143428570000003</v>
      </c>
    </row>
    <row r="273" spans="1:17" x14ac:dyDescent="0.25">
      <c r="A273">
        <v>201706</v>
      </c>
      <c r="B273" s="4">
        <v>42887</v>
      </c>
      <c r="C273">
        <v>201700183</v>
      </c>
      <c r="D273">
        <v>201700011</v>
      </c>
      <c r="E273" s="1" t="s">
        <v>55</v>
      </c>
      <c r="F273">
        <v>97</v>
      </c>
      <c r="G273">
        <v>19575.266670000001</v>
      </c>
      <c r="H273">
        <v>3.1333333329999999</v>
      </c>
      <c r="I273">
        <v>33.666666669999998</v>
      </c>
      <c r="J273">
        <v>58.6</v>
      </c>
      <c r="K273">
        <v>23.666666670000001</v>
      </c>
      <c r="L273">
        <v>0.46666666699999998</v>
      </c>
      <c r="M273">
        <v>16952</v>
      </c>
      <c r="N273">
        <v>3.629466667</v>
      </c>
      <c r="O273">
        <v>1.782133333</v>
      </c>
      <c r="P273">
        <v>10.97533333</v>
      </c>
      <c r="Q273">
        <v>4.3684000000000003</v>
      </c>
    </row>
    <row r="274" spans="1:17" x14ac:dyDescent="0.25">
      <c r="A274">
        <v>201706</v>
      </c>
      <c r="B274" s="4">
        <v>42887</v>
      </c>
      <c r="C274">
        <v>201700184</v>
      </c>
      <c r="D274">
        <v>201700011</v>
      </c>
      <c r="E274" s="1" t="s">
        <v>55</v>
      </c>
      <c r="F274">
        <v>98</v>
      </c>
      <c r="G274">
        <v>19484.49524</v>
      </c>
      <c r="H274">
        <v>3.1047619050000002</v>
      </c>
      <c r="I274">
        <v>33.666666669999998</v>
      </c>
      <c r="J274">
        <v>59.114285709999997</v>
      </c>
      <c r="K274">
        <v>23.666666670000001</v>
      </c>
      <c r="L274">
        <v>0.438095238</v>
      </c>
      <c r="M274">
        <v>16773.71429</v>
      </c>
      <c r="N274">
        <v>3.5912952379999998</v>
      </c>
      <c r="O274">
        <v>1.7633904760000001</v>
      </c>
      <c r="P274">
        <v>10.859904759999999</v>
      </c>
      <c r="Q274">
        <v>4.3224571430000003</v>
      </c>
    </row>
    <row r="275" spans="1:17" x14ac:dyDescent="0.25">
      <c r="A275">
        <v>201706</v>
      </c>
      <c r="B275" s="4">
        <v>42887</v>
      </c>
      <c r="C275">
        <v>201700186</v>
      </c>
      <c r="D275">
        <v>201700011</v>
      </c>
      <c r="E275" s="1" t="s">
        <v>55</v>
      </c>
      <c r="F275">
        <v>43</v>
      </c>
      <c r="G275">
        <v>19302.952379999999</v>
      </c>
      <c r="H275">
        <v>3.0476190480000001</v>
      </c>
      <c r="I275">
        <v>33.666666669999998</v>
      </c>
      <c r="J275">
        <v>60.142857139999997</v>
      </c>
      <c r="K275">
        <v>23.666666670000001</v>
      </c>
      <c r="L275">
        <v>0.38095238100000001</v>
      </c>
      <c r="M275">
        <v>16417.14286</v>
      </c>
      <c r="N275">
        <v>3.5149523810000001</v>
      </c>
      <c r="O275">
        <v>1.7259047620000001</v>
      </c>
      <c r="P275">
        <v>10.62904762</v>
      </c>
      <c r="Q275">
        <v>4.2305714290000003</v>
      </c>
    </row>
    <row r="276" spans="1:17" x14ac:dyDescent="0.25">
      <c r="A276">
        <v>201706</v>
      </c>
      <c r="B276" s="4">
        <v>42887</v>
      </c>
      <c r="C276">
        <v>201700187</v>
      </c>
      <c r="D276">
        <v>201700011</v>
      </c>
      <c r="E276" s="1" t="s">
        <v>55</v>
      </c>
      <c r="F276">
        <v>100</v>
      </c>
      <c r="G276">
        <v>19212.180950000002</v>
      </c>
      <c r="H276">
        <v>3.0190476190000002</v>
      </c>
      <c r="I276">
        <v>33.666666669999998</v>
      </c>
      <c r="J276">
        <v>60.65714286</v>
      </c>
      <c r="K276">
        <v>23.666666670000001</v>
      </c>
      <c r="L276">
        <v>0.35238095200000003</v>
      </c>
      <c r="M276">
        <v>16238.85714</v>
      </c>
      <c r="N276">
        <v>3.4767809519999999</v>
      </c>
      <c r="O276">
        <v>1.707161905</v>
      </c>
      <c r="P276">
        <v>10.513619050000001</v>
      </c>
      <c r="Q276">
        <v>4.1846285710000002</v>
      </c>
    </row>
    <row r="277" spans="1:17" x14ac:dyDescent="0.25">
      <c r="A277">
        <v>201706</v>
      </c>
      <c r="B277" s="4">
        <v>42887</v>
      </c>
      <c r="C277">
        <v>201700188</v>
      </c>
      <c r="D277">
        <v>201700011</v>
      </c>
      <c r="E277" s="1" t="s">
        <v>55</v>
      </c>
      <c r="F277">
        <v>102</v>
      </c>
      <c r="G277">
        <v>19121.409520000001</v>
      </c>
      <c r="H277">
        <v>2.9904761899999999</v>
      </c>
      <c r="I277">
        <v>33.666666669999998</v>
      </c>
      <c r="J277">
        <v>61.171428570000003</v>
      </c>
      <c r="K277">
        <v>23.666666670000001</v>
      </c>
      <c r="L277">
        <v>0.32380952400000002</v>
      </c>
      <c r="M277">
        <v>16060.57143</v>
      </c>
      <c r="N277">
        <v>3.4386095239999999</v>
      </c>
      <c r="O277">
        <v>1.6884190480000001</v>
      </c>
      <c r="P277">
        <v>10.39819048</v>
      </c>
      <c r="Q277">
        <v>4.1386857140000002</v>
      </c>
    </row>
    <row r="278" spans="1:17" x14ac:dyDescent="0.25">
      <c r="A278">
        <v>201706</v>
      </c>
      <c r="B278" s="4">
        <v>42887</v>
      </c>
      <c r="C278">
        <v>201700189</v>
      </c>
      <c r="D278">
        <v>201700011</v>
      </c>
      <c r="E278" s="1" t="s">
        <v>55</v>
      </c>
      <c r="F278">
        <v>103</v>
      </c>
      <c r="G278">
        <v>19030.6381</v>
      </c>
      <c r="H278">
        <v>2.9619047620000001</v>
      </c>
      <c r="I278">
        <v>33.666666669999998</v>
      </c>
      <c r="J278">
        <v>61.68571429</v>
      </c>
      <c r="K278">
        <v>23.666666670000001</v>
      </c>
      <c r="L278">
        <v>0.29523809499999998</v>
      </c>
      <c r="M278">
        <v>15882.28571</v>
      </c>
      <c r="N278">
        <v>3.4004380950000002</v>
      </c>
      <c r="O278">
        <v>1.6696761899999999</v>
      </c>
      <c r="P278">
        <v>10.282761900000001</v>
      </c>
      <c r="Q278">
        <v>4.0927428570000002</v>
      </c>
    </row>
    <row r="279" spans="1:17" x14ac:dyDescent="0.25">
      <c r="A279">
        <v>201706</v>
      </c>
      <c r="B279" s="4">
        <v>42887</v>
      </c>
      <c r="C279">
        <v>201700190</v>
      </c>
      <c r="D279">
        <v>201700011</v>
      </c>
      <c r="E279" s="1" t="s">
        <v>55</v>
      </c>
      <c r="F279">
        <v>104</v>
      </c>
      <c r="G279">
        <v>18939.866669999999</v>
      </c>
      <c r="H279">
        <v>2.9333333330000002</v>
      </c>
      <c r="I279">
        <v>33.666666669999998</v>
      </c>
      <c r="J279">
        <v>62.2</v>
      </c>
      <c r="K279">
        <v>23.666666670000001</v>
      </c>
      <c r="L279">
        <v>0.26666666700000002</v>
      </c>
      <c r="M279">
        <v>15704</v>
      </c>
      <c r="N279">
        <v>3.3622666670000001</v>
      </c>
      <c r="O279">
        <v>1.650933333</v>
      </c>
      <c r="P279">
        <v>10.16733333</v>
      </c>
      <c r="Q279">
        <v>4.0468000000000002</v>
      </c>
    </row>
    <row r="280" spans="1:17" x14ac:dyDescent="0.25">
      <c r="A280">
        <v>201706</v>
      </c>
      <c r="B280" s="4">
        <v>42887</v>
      </c>
      <c r="C280">
        <v>201700192</v>
      </c>
      <c r="D280">
        <v>201700011</v>
      </c>
      <c r="E280" s="1" t="s">
        <v>55</v>
      </c>
      <c r="F280">
        <v>44</v>
      </c>
      <c r="G280">
        <v>18758.323810000002</v>
      </c>
      <c r="H280">
        <v>2.8761904760000001</v>
      </c>
      <c r="I280">
        <v>33.666666669999998</v>
      </c>
      <c r="J280">
        <v>63.228571430000002</v>
      </c>
      <c r="K280">
        <v>23.666666670000001</v>
      </c>
      <c r="L280">
        <v>0.20952381</v>
      </c>
      <c r="M280">
        <v>15347.42857</v>
      </c>
      <c r="N280">
        <v>3.2859238099999999</v>
      </c>
      <c r="O280">
        <v>1.613447619</v>
      </c>
      <c r="P280">
        <v>9.9364761900000005</v>
      </c>
      <c r="Q280">
        <v>3.9549142860000002</v>
      </c>
    </row>
    <row r="281" spans="1:17" x14ac:dyDescent="0.25">
      <c r="A281">
        <v>201706</v>
      </c>
      <c r="B281" s="4">
        <v>42887</v>
      </c>
      <c r="C281">
        <v>201700193</v>
      </c>
      <c r="D281">
        <v>201700011</v>
      </c>
      <c r="E281" s="1" t="s">
        <v>55</v>
      </c>
      <c r="F281">
        <v>106</v>
      </c>
      <c r="G281">
        <v>18667.552380000001</v>
      </c>
      <c r="H281">
        <v>2.8476190479999999</v>
      </c>
      <c r="I281">
        <v>33.666666669999998</v>
      </c>
      <c r="J281">
        <v>63.742857139999998</v>
      </c>
      <c r="K281">
        <v>23.666666670000001</v>
      </c>
      <c r="L281">
        <v>0.180952381</v>
      </c>
      <c r="M281">
        <v>15169.14286</v>
      </c>
      <c r="N281">
        <v>3.2477523810000002</v>
      </c>
      <c r="O281">
        <v>1.5947047620000001</v>
      </c>
      <c r="P281">
        <v>9.8210476199999999</v>
      </c>
      <c r="Q281">
        <v>3.9089714290000002</v>
      </c>
    </row>
    <row r="282" spans="1:17" x14ac:dyDescent="0.25">
      <c r="A282">
        <v>201706</v>
      </c>
      <c r="B282" s="4">
        <v>42887</v>
      </c>
      <c r="C282">
        <v>201700194</v>
      </c>
      <c r="D282">
        <v>201700011</v>
      </c>
      <c r="E282" s="1" t="s">
        <v>55</v>
      </c>
      <c r="F282">
        <v>108</v>
      </c>
      <c r="G282">
        <v>18576.78095</v>
      </c>
      <c r="H282">
        <v>2.819047619</v>
      </c>
      <c r="I282">
        <v>33.666666669999998</v>
      </c>
      <c r="J282">
        <v>64.257142860000002</v>
      </c>
      <c r="K282">
        <v>23.666666670000001</v>
      </c>
      <c r="L282">
        <v>0.15238095199999999</v>
      </c>
      <c r="M282">
        <v>14990.85714</v>
      </c>
      <c r="N282">
        <v>3.209580952</v>
      </c>
      <c r="O282">
        <v>1.575961905</v>
      </c>
      <c r="P282">
        <v>9.7056190499999992</v>
      </c>
      <c r="Q282">
        <v>3.8630285710000001</v>
      </c>
    </row>
    <row r="283" spans="1:17" x14ac:dyDescent="0.25">
      <c r="A283">
        <v>201706</v>
      </c>
      <c r="B283" s="4">
        <v>42887</v>
      </c>
      <c r="C283">
        <v>201700195</v>
      </c>
      <c r="D283">
        <v>201700011</v>
      </c>
      <c r="E283" s="1" t="s">
        <v>55</v>
      </c>
      <c r="F283">
        <v>109</v>
      </c>
      <c r="G283">
        <v>18486.00952</v>
      </c>
      <c r="H283">
        <v>2.7904761900000001</v>
      </c>
      <c r="I283">
        <v>33.666666669999998</v>
      </c>
      <c r="J283">
        <v>64.771428569999998</v>
      </c>
      <c r="K283">
        <v>23.666666670000001</v>
      </c>
      <c r="L283">
        <v>0.123809524</v>
      </c>
      <c r="M283">
        <v>14812.57143</v>
      </c>
      <c r="N283">
        <v>3.171409524</v>
      </c>
      <c r="O283">
        <v>1.5572190480000001</v>
      </c>
      <c r="P283">
        <v>9.5901904800000004</v>
      </c>
      <c r="Q283">
        <v>3.8170857140000001</v>
      </c>
    </row>
    <row r="284" spans="1:17" x14ac:dyDescent="0.25">
      <c r="A284">
        <v>201706</v>
      </c>
      <c r="B284" s="4">
        <v>42887</v>
      </c>
      <c r="C284">
        <v>201700196</v>
      </c>
      <c r="D284">
        <v>201700011</v>
      </c>
      <c r="E284" s="1" t="s">
        <v>55</v>
      </c>
      <c r="F284">
        <v>110</v>
      </c>
      <c r="G284">
        <v>18395.238099999999</v>
      </c>
      <c r="H284">
        <v>2.7619047619999999</v>
      </c>
      <c r="I284">
        <v>33.666666669999998</v>
      </c>
      <c r="J284">
        <v>65.285714290000001</v>
      </c>
      <c r="K284">
        <v>23.666666670000001</v>
      </c>
      <c r="L284">
        <v>9.5238094999999995E-2</v>
      </c>
      <c r="M284">
        <v>14634.28571</v>
      </c>
      <c r="N284">
        <v>3.1332380949999998</v>
      </c>
      <c r="O284">
        <v>1.5384761899999999</v>
      </c>
      <c r="P284">
        <v>9.4747619049999994</v>
      </c>
      <c r="Q284">
        <v>3.7711428570000001</v>
      </c>
    </row>
    <row r="285" spans="1:17" x14ac:dyDescent="0.25">
      <c r="A285">
        <v>201706</v>
      </c>
      <c r="B285" s="4">
        <v>42887</v>
      </c>
      <c r="C285">
        <v>201700198</v>
      </c>
      <c r="D285">
        <v>201700011</v>
      </c>
      <c r="E285" s="1" t="s">
        <v>55</v>
      </c>
      <c r="F285">
        <v>45</v>
      </c>
      <c r="G285">
        <v>18213.695240000001</v>
      </c>
      <c r="H285">
        <v>2.7047619049999998</v>
      </c>
      <c r="I285">
        <v>33.666666669999998</v>
      </c>
      <c r="J285">
        <v>66.314285709999993</v>
      </c>
      <c r="K285">
        <v>23.666666670000001</v>
      </c>
      <c r="L285">
        <v>3.8095237999999997E-2</v>
      </c>
      <c r="M285">
        <v>14277.71429</v>
      </c>
      <c r="N285">
        <v>3.0568952380000001</v>
      </c>
      <c r="O285">
        <v>1.5009904759999999</v>
      </c>
      <c r="P285">
        <v>9.2439047619999997</v>
      </c>
      <c r="Q285">
        <v>3.6792571430000001</v>
      </c>
    </row>
    <row r="286" spans="1:17" x14ac:dyDescent="0.25">
      <c r="A286">
        <v>201706</v>
      </c>
      <c r="B286" s="4">
        <v>42887</v>
      </c>
      <c r="C286">
        <v>201700199</v>
      </c>
      <c r="D286">
        <v>201700011</v>
      </c>
      <c r="E286" s="1" t="s">
        <v>55</v>
      </c>
      <c r="F286">
        <v>112</v>
      </c>
      <c r="G286">
        <v>18122.92381</v>
      </c>
      <c r="H286">
        <v>2.6761904759999999</v>
      </c>
      <c r="I286">
        <v>33.666666669999998</v>
      </c>
      <c r="J286">
        <v>66.828571429999997</v>
      </c>
      <c r="K286">
        <v>23.666666670000001</v>
      </c>
      <c r="L286">
        <v>9.5238100000000006E-3</v>
      </c>
      <c r="M286">
        <v>14099.42857</v>
      </c>
      <c r="N286">
        <v>3.01872381</v>
      </c>
      <c r="O286">
        <v>1.482247619</v>
      </c>
      <c r="P286">
        <v>9.1284761900000007</v>
      </c>
      <c r="Q286">
        <v>3.6333142860000001</v>
      </c>
    </row>
    <row r="287" spans="1:17" x14ac:dyDescent="0.25">
      <c r="A287">
        <v>201706</v>
      </c>
      <c r="B287" s="4">
        <v>42887</v>
      </c>
      <c r="C287">
        <v>201700200</v>
      </c>
      <c r="D287">
        <v>201700011</v>
      </c>
      <c r="E287" s="1" t="s">
        <v>55</v>
      </c>
      <c r="F287">
        <v>114</v>
      </c>
      <c r="G287">
        <v>18032.15238</v>
      </c>
      <c r="H287">
        <v>2.6476190480000001</v>
      </c>
      <c r="I287">
        <v>33.666666669999998</v>
      </c>
      <c r="J287">
        <v>67.342857140000007</v>
      </c>
      <c r="K287">
        <v>23.666666670000001</v>
      </c>
      <c r="L287">
        <v>-1.9047618999999998E-2</v>
      </c>
      <c r="M287">
        <v>13921.14286</v>
      </c>
      <c r="N287">
        <v>2.9805523809999999</v>
      </c>
      <c r="O287">
        <v>1.4635047619999999</v>
      </c>
      <c r="P287">
        <v>9.013047619</v>
      </c>
      <c r="Q287">
        <v>3.5873714290000001</v>
      </c>
    </row>
    <row r="288" spans="1:17" x14ac:dyDescent="0.25">
      <c r="A288">
        <v>201706</v>
      </c>
      <c r="B288" s="4">
        <v>42887</v>
      </c>
      <c r="C288">
        <v>201700201</v>
      </c>
      <c r="D288">
        <v>201700011</v>
      </c>
      <c r="E288" s="1" t="s">
        <v>55</v>
      </c>
      <c r="F288">
        <v>115</v>
      </c>
      <c r="G288">
        <v>17941.380949999999</v>
      </c>
      <c r="H288">
        <v>2.6190476189999998</v>
      </c>
      <c r="I288">
        <v>33.666666669999998</v>
      </c>
      <c r="J288">
        <v>67.857142859999996</v>
      </c>
      <c r="K288">
        <v>23.666666670000001</v>
      </c>
      <c r="L288">
        <v>-4.7619047999999997E-2</v>
      </c>
      <c r="M288">
        <v>13742.85714</v>
      </c>
      <c r="N288">
        <v>2.9423809520000002</v>
      </c>
      <c r="O288">
        <v>1.444761905</v>
      </c>
      <c r="P288">
        <v>8.8976190479999993</v>
      </c>
      <c r="Q288">
        <v>3.541428571</v>
      </c>
    </row>
    <row r="289" spans="1:17" x14ac:dyDescent="0.25">
      <c r="A289">
        <v>201706</v>
      </c>
      <c r="B289" s="4">
        <v>42887</v>
      </c>
      <c r="C289">
        <v>201700202</v>
      </c>
      <c r="D289">
        <v>201700011</v>
      </c>
      <c r="E289" s="1" t="s">
        <v>55</v>
      </c>
      <c r="F289">
        <v>116</v>
      </c>
      <c r="G289">
        <v>17850.609520000002</v>
      </c>
      <c r="H289">
        <v>2.59047619</v>
      </c>
      <c r="I289">
        <v>33.666666669999998</v>
      </c>
      <c r="J289">
        <v>68.371428570000006</v>
      </c>
      <c r="K289">
        <v>23.666666670000001</v>
      </c>
      <c r="L289">
        <v>-7.6190475999999993E-2</v>
      </c>
      <c r="M289">
        <v>13564.57143</v>
      </c>
      <c r="N289">
        <v>2.9042095240000001</v>
      </c>
      <c r="O289">
        <v>1.4260190479999999</v>
      </c>
      <c r="P289">
        <v>8.7821904760000002</v>
      </c>
      <c r="Q289">
        <v>3.495485714</v>
      </c>
    </row>
    <row r="290" spans="1:17" x14ac:dyDescent="0.25">
      <c r="A290">
        <v>201706</v>
      </c>
      <c r="B290" s="4">
        <v>42887</v>
      </c>
      <c r="C290">
        <v>201700204</v>
      </c>
      <c r="D290">
        <v>201700011</v>
      </c>
      <c r="E290" s="1" t="s">
        <v>55</v>
      </c>
      <c r="F290">
        <v>46</v>
      </c>
      <c r="G290">
        <v>17669.06667</v>
      </c>
      <c r="H290">
        <v>2.5333333329999999</v>
      </c>
      <c r="I290">
        <v>33.666666669999998</v>
      </c>
      <c r="J290">
        <v>69.400000000000006</v>
      </c>
      <c r="K290">
        <v>23.666666670000001</v>
      </c>
      <c r="L290">
        <v>-0.133333333</v>
      </c>
      <c r="M290">
        <v>13208</v>
      </c>
      <c r="N290">
        <v>2.8278666669999999</v>
      </c>
      <c r="O290">
        <v>1.388533333</v>
      </c>
      <c r="P290">
        <v>8.5513333330000005</v>
      </c>
      <c r="Q290">
        <v>3.4036</v>
      </c>
    </row>
    <row r="291" spans="1:17" x14ac:dyDescent="0.25">
      <c r="A291">
        <v>201706</v>
      </c>
      <c r="B291" s="4">
        <v>42887</v>
      </c>
      <c r="C291">
        <v>201700205</v>
      </c>
      <c r="D291">
        <v>201700011</v>
      </c>
      <c r="E291" s="1" t="s">
        <v>55</v>
      </c>
      <c r="F291">
        <v>118</v>
      </c>
      <c r="G291">
        <v>17578.295239999999</v>
      </c>
      <c r="H291">
        <v>2.5047619050000001</v>
      </c>
      <c r="I291">
        <v>33.666666669999998</v>
      </c>
      <c r="J291">
        <v>69.914285710000001</v>
      </c>
      <c r="K291">
        <v>23.666666670000001</v>
      </c>
      <c r="L291">
        <v>-0.16190476200000001</v>
      </c>
      <c r="M291">
        <v>13029.71429</v>
      </c>
      <c r="N291">
        <v>2.7896952380000002</v>
      </c>
      <c r="O291">
        <v>1.3697904759999999</v>
      </c>
      <c r="P291">
        <v>8.4359047619999998</v>
      </c>
      <c r="Q291">
        <v>3.357657143</v>
      </c>
    </row>
    <row r="292" spans="1:17" x14ac:dyDescent="0.25">
      <c r="A292">
        <v>201706</v>
      </c>
      <c r="B292" s="4">
        <v>42887</v>
      </c>
      <c r="C292">
        <v>201700206</v>
      </c>
      <c r="D292">
        <v>201700011</v>
      </c>
      <c r="E292" s="1" t="s">
        <v>55</v>
      </c>
      <c r="F292">
        <v>120</v>
      </c>
      <c r="G292">
        <v>17487.523809999999</v>
      </c>
      <c r="H292">
        <v>2.4761904760000002</v>
      </c>
      <c r="I292">
        <v>33.666666669999998</v>
      </c>
      <c r="J292">
        <v>70.428571430000005</v>
      </c>
      <c r="K292">
        <v>23.666666670000001</v>
      </c>
      <c r="L292">
        <v>-0.19047618999999999</v>
      </c>
      <c r="M292">
        <v>12851.42857</v>
      </c>
      <c r="N292">
        <v>2.7515238100000001</v>
      </c>
      <c r="O292">
        <v>1.351047619</v>
      </c>
      <c r="P292">
        <v>8.3204761900000008</v>
      </c>
      <c r="Q292">
        <v>3.311714286</v>
      </c>
    </row>
    <row r="293" spans="1:17" x14ac:dyDescent="0.25">
      <c r="A293">
        <v>201706</v>
      </c>
      <c r="B293" s="4">
        <v>42887</v>
      </c>
      <c r="C293">
        <v>201700207</v>
      </c>
      <c r="D293">
        <v>201700011</v>
      </c>
      <c r="E293" s="1" t="s">
        <v>55</v>
      </c>
      <c r="F293">
        <v>121</v>
      </c>
      <c r="G293">
        <v>17396.752380000002</v>
      </c>
      <c r="H293">
        <v>2.447619048</v>
      </c>
      <c r="I293">
        <v>33.666666669999998</v>
      </c>
      <c r="J293">
        <v>70.942857140000001</v>
      </c>
      <c r="K293">
        <v>23.666666670000001</v>
      </c>
      <c r="L293">
        <v>-0.219047619</v>
      </c>
      <c r="M293">
        <v>12673.14286</v>
      </c>
      <c r="N293">
        <v>2.713352381</v>
      </c>
      <c r="O293">
        <v>1.3323047619999999</v>
      </c>
      <c r="P293">
        <v>8.2050476190000001</v>
      </c>
      <c r="Q293">
        <v>3.2657714289999999</v>
      </c>
    </row>
    <row r="294" spans="1:17" x14ac:dyDescent="0.25">
      <c r="A294">
        <v>201706</v>
      </c>
      <c r="B294" s="4">
        <v>42887</v>
      </c>
      <c r="C294">
        <v>201700208</v>
      </c>
      <c r="D294">
        <v>201700011</v>
      </c>
      <c r="E294" s="1" t="s">
        <v>55</v>
      </c>
      <c r="F294">
        <v>122</v>
      </c>
      <c r="G294">
        <v>17305.980950000001</v>
      </c>
      <c r="H294">
        <v>2.4190476190000001</v>
      </c>
      <c r="I294">
        <v>33.666666669999998</v>
      </c>
      <c r="J294">
        <v>71.457142860000005</v>
      </c>
      <c r="K294">
        <v>23.666666670000001</v>
      </c>
      <c r="L294">
        <v>-0.24761904800000001</v>
      </c>
      <c r="M294">
        <v>12494.85714</v>
      </c>
      <c r="N294">
        <v>2.6751809519999998</v>
      </c>
      <c r="O294">
        <v>1.313561905</v>
      </c>
      <c r="P294">
        <v>8.0896190479999994</v>
      </c>
      <c r="Q294">
        <v>3.2198285709999999</v>
      </c>
    </row>
    <row r="295" spans="1:17" x14ac:dyDescent="0.25">
      <c r="A295">
        <v>201706</v>
      </c>
      <c r="B295" s="4">
        <v>42887</v>
      </c>
      <c r="C295">
        <v>201700210</v>
      </c>
      <c r="D295">
        <v>201700011</v>
      </c>
      <c r="E295" s="1" t="s">
        <v>55</v>
      </c>
      <c r="F295">
        <v>47</v>
      </c>
      <c r="G295">
        <v>17124.438099999999</v>
      </c>
      <c r="H295">
        <v>2.361904762</v>
      </c>
      <c r="I295">
        <v>33.666666669999998</v>
      </c>
      <c r="J295">
        <v>72.485714290000004</v>
      </c>
      <c r="K295">
        <v>23.666666670000001</v>
      </c>
      <c r="L295">
        <v>-0.304761905</v>
      </c>
      <c r="M295">
        <v>12138.28571</v>
      </c>
      <c r="N295">
        <v>2.5988380950000001</v>
      </c>
      <c r="O295">
        <v>1.2760761899999999</v>
      </c>
      <c r="P295">
        <v>7.8587619049999997</v>
      </c>
      <c r="Q295">
        <v>3.1279428569999999</v>
      </c>
    </row>
    <row r="296" spans="1:17" x14ac:dyDescent="0.25">
      <c r="A296">
        <v>201706</v>
      </c>
      <c r="B296" s="4">
        <v>42887</v>
      </c>
      <c r="C296">
        <v>201700211</v>
      </c>
      <c r="D296">
        <v>201700011</v>
      </c>
      <c r="E296" s="1" t="s">
        <v>55</v>
      </c>
      <c r="F296">
        <v>124</v>
      </c>
      <c r="G296">
        <v>17033.666669999999</v>
      </c>
      <c r="H296">
        <v>2.3333333330000001</v>
      </c>
      <c r="I296">
        <v>33.666666669999998</v>
      </c>
      <c r="J296">
        <v>73</v>
      </c>
      <c r="K296">
        <v>23.666666670000001</v>
      </c>
      <c r="L296">
        <v>-0.33333333300000001</v>
      </c>
      <c r="M296">
        <v>11960</v>
      </c>
      <c r="N296">
        <v>2.560666667</v>
      </c>
      <c r="O296">
        <v>1.2573333330000001</v>
      </c>
      <c r="P296">
        <v>7.7433333329999998</v>
      </c>
      <c r="Q296">
        <v>3.0819999999999999</v>
      </c>
    </row>
    <row r="297" spans="1:17" x14ac:dyDescent="0.25">
      <c r="A297">
        <v>201706</v>
      </c>
      <c r="B297" s="4">
        <v>42887</v>
      </c>
      <c r="C297">
        <v>201700212</v>
      </c>
      <c r="D297">
        <v>201700011</v>
      </c>
      <c r="E297" s="1" t="s">
        <v>55</v>
      </c>
      <c r="F297">
        <v>126</v>
      </c>
      <c r="G297">
        <v>16942.895240000002</v>
      </c>
      <c r="H297">
        <v>2.3047619049999999</v>
      </c>
      <c r="I297">
        <v>33.666666669999998</v>
      </c>
      <c r="J297">
        <v>73.514285709999996</v>
      </c>
      <c r="K297">
        <v>23.666666670000001</v>
      </c>
      <c r="L297">
        <v>-0.36190476199999999</v>
      </c>
      <c r="M297">
        <v>11781.71429</v>
      </c>
      <c r="N297">
        <v>2.5224952379999999</v>
      </c>
      <c r="O297">
        <v>1.2385904759999999</v>
      </c>
      <c r="P297">
        <v>7.627904762</v>
      </c>
      <c r="Q297">
        <v>3.0360571429999998</v>
      </c>
    </row>
    <row r="298" spans="1:17" x14ac:dyDescent="0.25">
      <c r="A298">
        <v>201706</v>
      </c>
      <c r="B298" s="4">
        <v>42887</v>
      </c>
      <c r="C298">
        <v>201700213</v>
      </c>
      <c r="D298">
        <v>201700011</v>
      </c>
      <c r="E298" s="1" t="s">
        <v>55</v>
      </c>
      <c r="F298">
        <v>127</v>
      </c>
      <c r="G298">
        <v>16852.123810000001</v>
      </c>
      <c r="H298">
        <v>2.276190476</v>
      </c>
      <c r="I298">
        <v>33.666666669999998</v>
      </c>
      <c r="J298">
        <v>74.02857143</v>
      </c>
      <c r="K298">
        <v>23.666666670000001</v>
      </c>
      <c r="L298">
        <v>-0.39047619</v>
      </c>
      <c r="M298">
        <v>11603.42857</v>
      </c>
      <c r="N298">
        <v>2.4843238099999998</v>
      </c>
      <c r="O298">
        <v>1.219847619</v>
      </c>
      <c r="P298">
        <v>7.5124761900000001</v>
      </c>
      <c r="Q298">
        <v>2.9901142859999998</v>
      </c>
    </row>
    <row r="299" spans="1:17" x14ac:dyDescent="0.25">
      <c r="A299">
        <v>201706</v>
      </c>
      <c r="B299" s="4">
        <v>42887</v>
      </c>
      <c r="C299">
        <v>201700214</v>
      </c>
      <c r="D299">
        <v>201700011</v>
      </c>
      <c r="E299" s="1" t="s">
        <v>55</v>
      </c>
      <c r="F299">
        <v>128</v>
      </c>
      <c r="G299">
        <v>16761.35238</v>
      </c>
      <c r="H299">
        <v>2.2476190479999998</v>
      </c>
      <c r="I299">
        <v>33.666666669999998</v>
      </c>
      <c r="J299">
        <v>74.542857139999995</v>
      </c>
      <c r="K299">
        <v>23.666666670000001</v>
      </c>
      <c r="L299">
        <v>-0.41904761899999998</v>
      </c>
      <c r="M299">
        <v>11425.14286</v>
      </c>
      <c r="N299">
        <v>2.4461523810000001</v>
      </c>
      <c r="O299">
        <v>1.2011047619999999</v>
      </c>
      <c r="P299">
        <v>7.3970476190000003</v>
      </c>
      <c r="Q299">
        <v>2.9441714289999998</v>
      </c>
    </row>
    <row r="300" spans="1:17" x14ac:dyDescent="0.25">
      <c r="A300">
        <v>201706</v>
      </c>
      <c r="B300" s="4">
        <v>42887</v>
      </c>
      <c r="C300">
        <v>201700216</v>
      </c>
      <c r="D300">
        <v>201700011</v>
      </c>
      <c r="E300" s="1" t="s">
        <v>55</v>
      </c>
      <c r="F300">
        <v>48</v>
      </c>
      <c r="G300">
        <v>16579.809519999999</v>
      </c>
      <c r="H300">
        <v>2.19047619</v>
      </c>
      <c r="I300">
        <v>33.666666669999998</v>
      </c>
      <c r="J300">
        <v>75.571428569999995</v>
      </c>
      <c r="K300">
        <v>23.666666670000001</v>
      </c>
      <c r="L300">
        <v>-0.47619047599999997</v>
      </c>
      <c r="M300">
        <v>11068.57143</v>
      </c>
      <c r="N300">
        <v>2.3698095239999999</v>
      </c>
      <c r="O300">
        <v>1.1636190479999999</v>
      </c>
      <c r="P300">
        <v>7.1661904759999997</v>
      </c>
      <c r="Q300">
        <v>2.8522857140000002</v>
      </c>
    </row>
    <row r="301" spans="1:17" x14ac:dyDescent="0.25">
      <c r="A301">
        <v>201706</v>
      </c>
      <c r="B301" s="4">
        <v>42887</v>
      </c>
      <c r="C301">
        <v>201700217</v>
      </c>
      <c r="D301">
        <v>201700011</v>
      </c>
      <c r="E301" s="1" t="s">
        <v>55</v>
      </c>
      <c r="F301">
        <v>130</v>
      </c>
      <c r="G301">
        <v>16489.038100000002</v>
      </c>
      <c r="H301">
        <v>2.1619047619999998</v>
      </c>
      <c r="I301">
        <v>33.666666669999998</v>
      </c>
      <c r="J301">
        <v>76.085714289999999</v>
      </c>
      <c r="K301">
        <v>23.666666670000001</v>
      </c>
      <c r="L301">
        <v>-0.50476190499999996</v>
      </c>
      <c r="M301">
        <v>10890.28571</v>
      </c>
      <c r="N301">
        <v>2.3316380950000002</v>
      </c>
      <c r="O301">
        <v>1.14487619</v>
      </c>
      <c r="P301">
        <v>7.0507619049999999</v>
      </c>
      <c r="Q301">
        <v>2.8063428570000002</v>
      </c>
    </row>
    <row r="302" spans="1:17" x14ac:dyDescent="0.25">
      <c r="A302">
        <v>201706</v>
      </c>
      <c r="B302" s="4">
        <v>42887</v>
      </c>
      <c r="C302">
        <v>201700218</v>
      </c>
      <c r="D302">
        <v>201700011</v>
      </c>
      <c r="E302" s="1" t="s">
        <v>55</v>
      </c>
      <c r="F302">
        <v>132</v>
      </c>
      <c r="G302">
        <v>16398.266670000001</v>
      </c>
      <c r="H302">
        <v>2.1333333329999999</v>
      </c>
      <c r="I302">
        <v>33.666666669999998</v>
      </c>
      <c r="J302">
        <v>76.599999999999994</v>
      </c>
      <c r="K302">
        <v>23.666666670000001</v>
      </c>
      <c r="L302">
        <v>-0.53333333299999997</v>
      </c>
      <c r="M302">
        <v>10712</v>
      </c>
      <c r="N302">
        <v>2.2934666670000001</v>
      </c>
      <c r="O302">
        <v>1.1261333330000001</v>
      </c>
      <c r="P302">
        <v>6.935333333</v>
      </c>
      <c r="Q302">
        <v>2.7604000000000002</v>
      </c>
    </row>
    <row r="303" spans="1:17" x14ac:dyDescent="0.25">
      <c r="A303">
        <v>201706</v>
      </c>
      <c r="B303" s="4">
        <v>42887</v>
      </c>
      <c r="C303">
        <v>201700219</v>
      </c>
      <c r="D303">
        <v>201700011</v>
      </c>
      <c r="E303" s="1" t="s">
        <v>55</v>
      </c>
      <c r="F303">
        <v>133</v>
      </c>
      <c r="G303">
        <v>16307.49524</v>
      </c>
      <c r="H303">
        <v>2.1047619050000002</v>
      </c>
      <c r="I303">
        <v>33.666666669999998</v>
      </c>
      <c r="J303">
        <v>77.114285710000004</v>
      </c>
      <c r="K303">
        <v>23.666666670000001</v>
      </c>
      <c r="L303">
        <v>-0.56190476199999995</v>
      </c>
      <c r="M303">
        <v>10533.71429</v>
      </c>
      <c r="N303">
        <v>2.255295238</v>
      </c>
      <c r="O303">
        <v>1.107390476</v>
      </c>
      <c r="P303">
        <v>6.8199047620000002</v>
      </c>
      <c r="Q303">
        <v>2.7144571430000002</v>
      </c>
    </row>
    <row r="304" spans="1:17" x14ac:dyDescent="0.25">
      <c r="A304">
        <v>201706</v>
      </c>
      <c r="B304" s="4">
        <v>42887</v>
      </c>
      <c r="C304">
        <v>201700220</v>
      </c>
      <c r="D304">
        <v>201700011</v>
      </c>
      <c r="E304" s="1" t="s">
        <v>55</v>
      </c>
      <c r="F304">
        <v>134</v>
      </c>
      <c r="G304">
        <v>16216.72381</v>
      </c>
      <c r="H304">
        <v>2.0761904759999998</v>
      </c>
      <c r="I304">
        <v>33.666666669999998</v>
      </c>
      <c r="J304">
        <v>77.628571429999994</v>
      </c>
      <c r="K304">
        <v>23.666666670000001</v>
      </c>
      <c r="L304">
        <v>-0.59047618999999996</v>
      </c>
      <c r="M304">
        <v>10355.42857</v>
      </c>
      <c r="N304">
        <v>2.2171238099999999</v>
      </c>
      <c r="O304">
        <v>1.0886476190000001</v>
      </c>
      <c r="P304">
        <v>6.7044761900000003</v>
      </c>
      <c r="Q304">
        <v>2.6685142860000002</v>
      </c>
    </row>
    <row r="305" spans="1:17" x14ac:dyDescent="0.25">
      <c r="A305">
        <v>201706</v>
      </c>
      <c r="B305" s="4">
        <v>42887</v>
      </c>
      <c r="C305">
        <v>201700222</v>
      </c>
      <c r="D305">
        <v>201700011</v>
      </c>
      <c r="E305" s="1" t="s">
        <v>55</v>
      </c>
      <c r="F305">
        <v>49</v>
      </c>
      <c r="G305">
        <v>16035.18095</v>
      </c>
      <c r="H305">
        <v>2.0190476190000002</v>
      </c>
      <c r="I305">
        <v>33.666666669999998</v>
      </c>
      <c r="J305">
        <v>78.657142859999993</v>
      </c>
      <c r="K305">
        <v>23.666666670000001</v>
      </c>
      <c r="L305">
        <v>-0.64761904800000003</v>
      </c>
      <c r="M305">
        <v>9998.8571429999993</v>
      </c>
      <c r="N305">
        <v>2.1407809520000001</v>
      </c>
      <c r="O305">
        <v>1.0511619050000001</v>
      </c>
      <c r="P305">
        <v>6.4736190479999998</v>
      </c>
      <c r="Q305">
        <v>2.5766285710000001</v>
      </c>
    </row>
    <row r="306" spans="1:17" x14ac:dyDescent="0.25">
      <c r="A306">
        <v>201706</v>
      </c>
      <c r="B306" s="4">
        <v>42887</v>
      </c>
      <c r="C306">
        <v>201700223</v>
      </c>
      <c r="D306">
        <v>201700011</v>
      </c>
      <c r="E306" s="1" t="s">
        <v>55</v>
      </c>
      <c r="F306">
        <v>136</v>
      </c>
      <c r="G306">
        <v>15944.409519999999</v>
      </c>
      <c r="H306">
        <v>1.9904761900000001</v>
      </c>
      <c r="I306">
        <v>33.666666669999998</v>
      </c>
      <c r="J306">
        <v>79.171428570000003</v>
      </c>
      <c r="K306">
        <v>23.666666670000001</v>
      </c>
      <c r="L306">
        <v>-0.67619047600000004</v>
      </c>
      <c r="M306">
        <v>9820.5714289999996</v>
      </c>
      <c r="N306">
        <v>2.102609524</v>
      </c>
      <c r="O306">
        <v>1.032419048</v>
      </c>
      <c r="P306">
        <v>6.3581904759999999</v>
      </c>
      <c r="Q306">
        <v>2.5306857140000001</v>
      </c>
    </row>
    <row r="307" spans="1:17" x14ac:dyDescent="0.25">
      <c r="A307">
        <v>201706</v>
      </c>
      <c r="B307" s="4">
        <v>42887</v>
      </c>
      <c r="C307">
        <v>201700224</v>
      </c>
      <c r="D307">
        <v>201700011</v>
      </c>
      <c r="E307" s="1" t="s">
        <v>55</v>
      </c>
      <c r="F307">
        <v>138</v>
      </c>
      <c r="G307">
        <v>15853.6381</v>
      </c>
      <c r="H307">
        <v>1.9619047620000001</v>
      </c>
      <c r="I307">
        <v>33.666666669999998</v>
      </c>
      <c r="J307">
        <v>79.685714290000007</v>
      </c>
      <c r="K307">
        <v>23.666666670000001</v>
      </c>
      <c r="L307">
        <v>-0.70476190500000002</v>
      </c>
      <c r="M307">
        <v>9642.2857139999996</v>
      </c>
      <c r="N307">
        <v>2.0644380949999999</v>
      </c>
      <c r="O307">
        <v>1.01367619</v>
      </c>
      <c r="P307">
        <v>6.2427619050000001</v>
      </c>
      <c r="Q307">
        <v>2.4847428570000001</v>
      </c>
    </row>
    <row r="308" spans="1:17" x14ac:dyDescent="0.25">
      <c r="A308">
        <v>201706</v>
      </c>
      <c r="B308" s="4">
        <v>42887</v>
      </c>
      <c r="C308">
        <v>201700225</v>
      </c>
      <c r="D308">
        <v>201700011</v>
      </c>
      <c r="E308" s="1" t="s">
        <v>55</v>
      </c>
      <c r="F308">
        <v>139</v>
      </c>
      <c r="G308">
        <v>15762.866669999999</v>
      </c>
      <c r="H308">
        <v>1.933333333</v>
      </c>
      <c r="I308">
        <v>33.666666669999998</v>
      </c>
      <c r="J308">
        <v>80.2</v>
      </c>
      <c r="K308">
        <v>23.666666670000001</v>
      </c>
      <c r="L308">
        <v>-0.73333333300000003</v>
      </c>
      <c r="M308">
        <v>9464</v>
      </c>
      <c r="N308">
        <v>2.0262666669999998</v>
      </c>
      <c r="O308">
        <v>0.99493333299999998</v>
      </c>
      <c r="P308">
        <v>6.1273333330000002</v>
      </c>
      <c r="Q308">
        <v>2.4388000000000001</v>
      </c>
    </row>
    <row r="309" spans="1:17" x14ac:dyDescent="0.25">
      <c r="A309">
        <v>201706</v>
      </c>
      <c r="B309" s="4">
        <v>42887</v>
      </c>
      <c r="C309">
        <v>201700226</v>
      </c>
      <c r="D309">
        <v>201700011</v>
      </c>
      <c r="E309" s="1" t="s">
        <v>55</v>
      </c>
      <c r="F309">
        <v>140</v>
      </c>
      <c r="G309">
        <v>15672.095240000001</v>
      </c>
      <c r="H309">
        <v>1.904761905</v>
      </c>
      <c r="I309">
        <v>33.666666669999998</v>
      </c>
      <c r="J309">
        <v>80.714285709999999</v>
      </c>
      <c r="K309">
        <v>23.666666670000001</v>
      </c>
      <c r="L309">
        <v>-0.76190476200000001</v>
      </c>
      <c r="M309">
        <v>9285.7142860000004</v>
      </c>
      <c r="N309">
        <v>1.9880952380000001</v>
      </c>
      <c r="O309">
        <v>0.97619047599999997</v>
      </c>
      <c r="P309">
        <v>6.0119047620000003</v>
      </c>
      <c r="Q309">
        <v>2.3928571430000001</v>
      </c>
    </row>
    <row r="310" spans="1:17" x14ac:dyDescent="0.25">
      <c r="A310">
        <v>201706</v>
      </c>
      <c r="B310" s="4">
        <v>42887</v>
      </c>
      <c r="C310">
        <v>201700228</v>
      </c>
      <c r="D310">
        <v>201700011</v>
      </c>
      <c r="E310" s="1" t="s">
        <v>55</v>
      </c>
      <c r="F310">
        <v>50</v>
      </c>
      <c r="G310">
        <v>15490.552379999999</v>
      </c>
      <c r="H310">
        <v>1.8476190480000001</v>
      </c>
      <c r="I310">
        <v>33.666666669999998</v>
      </c>
      <c r="J310">
        <v>81.742857139999998</v>
      </c>
      <c r="K310">
        <v>23.666666670000001</v>
      </c>
      <c r="L310">
        <v>-0.819047619</v>
      </c>
      <c r="M310">
        <v>8929.1428570000007</v>
      </c>
      <c r="N310">
        <v>1.9117523809999999</v>
      </c>
      <c r="O310">
        <v>0.93870476199999997</v>
      </c>
      <c r="P310">
        <v>5.7810476189999997</v>
      </c>
      <c r="Q310">
        <v>2.3009714290000001</v>
      </c>
    </row>
    <row r="311" spans="1:17" x14ac:dyDescent="0.25">
      <c r="A311">
        <v>201706</v>
      </c>
      <c r="B311" s="4">
        <v>42887</v>
      </c>
      <c r="C311">
        <v>201700229</v>
      </c>
      <c r="D311">
        <v>201700011</v>
      </c>
      <c r="E311" s="1" t="s">
        <v>55</v>
      </c>
      <c r="F311">
        <v>142</v>
      </c>
      <c r="G311">
        <v>15399.78095</v>
      </c>
      <c r="H311">
        <v>1.819047619</v>
      </c>
      <c r="I311">
        <v>33.666666669999998</v>
      </c>
      <c r="J311">
        <v>82.257142860000002</v>
      </c>
      <c r="K311">
        <v>23.666666670000001</v>
      </c>
      <c r="L311">
        <v>-0.84761904799999999</v>
      </c>
      <c r="M311">
        <v>8750.8571429999993</v>
      </c>
      <c r="N311">
        <v>1.873580952</v>
      </c>
      <c r="O311">
        <v>0.91996190499999997</v>
      </c>
      <c r="P311">
        <v>5.6656190479999999</v>
      </c>
      <c r="Q311">
        <v>2.255028571</v>
      </c>
    </row>
    <row r="312" spans="1:17" x14ac:dyDescent="0.25">
      <c r="A312">
        <v>201706</v>
      </c>
      <c r="B312" s="4">
        <v>42887</v>
      </c>
      <c r="C312">
        <v>201700230</v>
      </c>
      <c r="D312">
        <v>201700011</v>
      </c>
      <c r="E312" s="1" t="s">
        <v>55</v>
      </c>
      <c r="F312">
        <v>144</v>
      </c>
      <c r="G312">
        <v>15309.00952</v>
      </c>
      <c r="H312">
        <v>1.7904761899999999</v>
      </c>
      <c r="I312">
        <v>33.666666669999998</v>
      </c>
      <c r="J312">
        <v>82.771428569999998</v>
      </c>
      <c r="K312">
        <v>23.666666670000001</v>
      </c>
      <c r="L312">
        <v>-0.876190476</v>
      </c>
      <c r="M312">
        <v>8572.5714289999996</v>
      </c>
      <c r="N312">
        <v>1.8354095239999999</v>
      </c>
      <c r="O312">
        <v>0.90121904799999997</v>
      </c>
      <c r="P312">
        <v>5.550190476</v>
      </c>
      <c r="Q312">
        <v>2.209085714</v>
      </c>
    </row>
    <row r="313" spans="1:17" x14ac:dyDescent="0.25">
      <c r="A313">
        <v>201706</v>
      </c>
      <c r="B313" s="4">
        <v>42887</v>
      </c>
      <c r="C313">
        <v>201700231</v>
      </c>
      <c r="D313">
        <v>201700011</v>
      </c>
      <c r="E313" s="1" t="s">
        <v>55</v>
      </c>
      <c r="F313">
        <v>145</v>
      </c>
      <c r="G313">
        <v>15218.2381</v>
      </c>
      <c r="H313">
        <v>1.7619047619999999</v>
      </c>
      <c r="I313">
        <v>33.666666669999998</v>
      </c>
      <c r="J313">
        <v>83.285714290000001</v>
      </c>
      <c r="K313">
        <v>23.666666670000001</v>
      </c>
      <c r="L313">
        <v>-0.90476190499999998</v>
      </c>
      <c r="M313">
        <v>8394.2857139999996</v>
      </c>
      <c r="N313">
        <v>1.797238095</v>
      </c>
      <c r="O313">
        <v>0.88247618999999999</v>
      </c>
      <c r="P313">
        <v>5.4347619050000002</v>
      </c>
      <c r="Q313">
        <v>2.163142857</v>
      </c>
    </row>
    <row r="314" spans="1:17" x14ac:dyDescent="0.25">
      <c r="A314">
        <v>201706</v>
      </c>
      <c r="B314" s="4">
        <v>42887</v>
      </c>
      <c r="C314">
        <v>201700232</v>
      </c>
      <c r="D314">
        <v>201700011</v>
      </c>
      <c r="E314" s="1" t="s">
        <v>55</v>
      </c>
      <c r="F314">
        <v>146</v>
      </c>
      <c r="G314">
        <v>15127.46667</v>
      </c>
      <c r="H314">
        <v>1.733333333</v>
      </c>
      <c r="I314">
        <v>33.666666669999998</v>
      </c>
      <c r="J314">
        <v>83.8</v>
      </c>
      <c r="K314">
        <v>23.666666670000001</v>
      </c>
      <c r="L314">
        <v>-0.93333333299999999</v>
      </c>
      <c r="M314">
        <v>8216</v>
      </c>
      <c r="N314">
        <v>1.7590666669999999</v>
      </c>
      <c r="O314">
        <v>0.86373333299999999</v>
      </c>
      <c r="P314">
        <v>5.3193333330000003</v>
      </c>
      <c r="Q314">
        <v>2.1172</v>
      </c>
    </row>
    <row r="315" spans="1:17" x14ac:dyDescent="0.25">
      <c r="A315">
        <v>201706</v>
      </c>
      <c r="B315" s="4">
        <v>42887</v>
      </c>
      <c r="C315">
        <v>201700234</v>
      </c>
      <c r="D315">
        <v>201700011</v>
      </c>
      <c r="E315" s="1" t="s">
        <v>55</v>
      </c>
      <c r="F315">
        <v>51</v>
      </c>
      <c r="G315">
        <v>14945.92381</v>
      </c>
      <c r="H315">
        <v>1.6761904759999999</v>
      </c>
      <c r="I315">
        <v>33.666666669999998</v>
      </c>
      <c r="J315">
        <v>84.828571429999997</v>
      </c>
      <c r="K315">
        <v>23.666666670000001</v>
      </c>
      <c r="L315">
        <v>-0.99047618999999998</v>
      </c>
      <c r="M315">
        <v>7859.4285710000004</v>
      </c>
      <c r="N315">
        <v>1.6827238099999999</v>
      </c>
      <c r="O315">
        <v>0.82624761899999999</v>
      </c>
      <c r="P315">
        <v>5.0884761899999997</v>
      </c>
      <c r="Q315">
        <v>2.025314286</v>
      </c>
    </row>
    <row r="316" spans="1:17" x14ac:dyDescent="0.25">
      <c r="A316">
        <v>201706</v>
      </c>
      <c r="B316" s="4">
        <v>42887</v>
      </c>
      <c r="C316">
        <v>201700235</v>
      </c>
      <c r="D316">
        <v>201700011</v>
      </c>
      <c r="E316" s="1" t="s">
        <v>55</v>
      </c>
      <c r="F316">
        <v>148</v>
      </c>
      <c r="G316">
        <v>14855.15238</v>
      </c>
      <c r="H316">
        <v>1.6476190479999999</v>
      </c>
      <c r="I316">
        <v>33.666666669999998</v>
      </c>
      <c r="J316">
        <v>85.342857140000007</v>
      </c>
      <c r="K316">
        <v>23.666666670000001</v>
      </c>
      <c r="L316">
        <v>-1.019047619</v>
      </c>
      <c r="M316">
        <v>7681.1428569999998</v>
      </c>
      <c r="N316">
        <v>1.644552381</v>
      </c>
      <c r="O316">
        <v>0.80750476199999999</v>
      </c>
      <c r="P316">
        <v>4.9730476189999999</v>
      </c>
      <c r="Q316">
        <v>1.979371429</v>
      </c>
    </row>
    <row r="317" spans="1:17" x14ac:dyDescent="0.25">
      <c r="A317">
        <v>201706</v>
      </c>
      <c r="B317" s="4">
        <v>42887</v>
      </c>
      <c r="C317">
        <v>201700236</v>
      </c>
      <c r="D317">
        <v>201700011</v>
      </c>
      <c r="E317" s="1" t="s">
        <v>55</v>
      </c>
      <c r="F317">
        <v>150</v>
      </c>
      <c r="G317">
        <v>14764.380950000001</v>
      </c>
      <c r="H317">
        <v>1.619047619</v>
      </c>
      <c r="I317">
        <v>33.666666669999998</v>
      </c>
      <c r="J317">
        <v>85.857142859999996</v>
      </c>
      <c r="K317">
        <v>23.666666670000001</v>
      </c>
      <c r="L317">
        <v>-1.0476190480000001</v>
      </c>
      <c r="M317">
        <v>7502.8571430000002</v>
      </c>
      <c r="N317">
        <v>1.6063809520000001</v>
      </c>
      <c r="O317">
        <v>0.78876190499999999</v>
      </c>
      <c r="P317">
        <v>4.8576190480000001</v>
      </c>
      <c r="Q317">
        <v>1.9334285710000001</v>
      </c>
    </row>
    <row r="318" spans="1:17" x14ac:dyDescent="0.25">
      <c r="A318">
        <v>201706</v>
      </c>
      <c r="B318" s="4">
        <v>42887</v>
      </c>
      <c r="C318">
        <v>201700237</v>
      </c>
      <c r="D318">
        <v>201700011</v>
      </c>
      <c r="E318" s="1" t="s">
        <v>55</v>
      </c>
      <c r="F318">
        <v>151</v>
      </c>
      <c r="G318">
        <v>14673.60952</v>
      </c>
      <c r="H318">
        <v>1.59047619</v>
      </c>
      <c r="I318">
        <v>33.666666669999998</v>
      </c>
      <c r="J318">
        <v>86.371428570000006</v>
      </c>
      <c r="K318">
        <v>23.666666670000001</v>
      </c>
      <c r="L318">
        <v>-1.0761904760000001</v>
      </c>
      <c r="M318">
        <v>7324.5714289999996</v>
      </c>
      <c r="N318">
        <v>1.568209524</v>
      </c>
      <c r="O318">
        <v>0.77001904799999998</v>
      </c>
      <c r="P318">
        <v>4.7421904760000002</v>
      </c>
      <c r="Q318">
        <v>1.8874857140000001</v>
      </c>
    </row>
    <row r="319" spans="1:17" x14ac:dyDescent="0.25">
      <c r="A319">
        <v>201706</v>
      </c>
      <c r="B319" s="4">
        <v>42887</v>
      </c>
      <c r="C319">
        <v>201700238</v>
      </c>
      <c r="D319">
        <v>201700011</v>
      </c>
      <c r="E319" s="1" t="s">
        <v>55</v>
      </c>
      <c r="F319">
        <v>152</v>
      </c>
      <c r="G319">
        <v>14582.838100000001</v>
      </c>
      <c r="H319">
        <v>1.5619047619999999</v>
      </c>
      <c r="I319">
        <v>33.666666669999998</v>
      </c>
      <c r="J319">
        <v>86.885714289999996</v>
      </c>
      <c r="K319">
        <v>23.666666670000001</v>
      </c>
      <c r="L319">
        <v>-1.1047619049999999</v>
      </c>
      <c r="M319">
        <v>7146.2857139999996</v>
      </c>
      <c r="N319">
        <v>1.5300380950000001</v>
      </c>
      <c r="O319">
        <v>0.75127619000000001</v>
      </c>
      <c r="P319">
        <v>4.6267619050000004</v>
      </c>
      <c r="Q319">
        <v>1.8415428570000001</v>
      </c>
    </row>
    <row r="320" spans="1:17" x14ac:dyDescent="0.25">
      <c r="A320">
        <v>201706</v>
      </c>
      <c r="B320" s="4">
        <v>42887</v>
      </c>
      <c r="C320">
        <v>201700240</v>
      </c>
      <c r="D320">
        <v>201700011</v>
      </c>
      <c r="E320" s="1" t="s">
        <v>55</v>
      </c>
      <c r="F320">
        <v>52</v>
      </c>
      <c r="G320">
        <v>14401.295239999999</v>
      </c>
      <c r="H320">
        <v>1.5047619050000001</v>
      </c>
      <c r="I320">
        <v>33.666666669999998</v>
      </c>
      <c r="J320">
        <v>87.914285710000001</v>
      </c>
      <c r="K320">
        <v>23.666666670000001</v>
      </c>
      <c r="L320">
        <v>-1.161904762</v>
      </c>
      <c r="M320">
        <v>6789.7142860000004</v>
      </c>
      <c r="N320">
        <v>1.4536952379999999</v>
      </c>
      <c r="O320">
        <v>0.71379047600000001</v>
      </c>
      <c r="P320">
        <v>4.3959047619999998</v>
      </c>
      <c r="Q320">
        <v>1.7496571430000001</v>
      </c>
    </row>
    <row r="321" spans="1:17" x14ac:dyDescent="0.25">
      <c r="A321">
        <v>201706</v>
      </c>
      <c r="B321" s="4">
        <v>42887</v>
      </c>
      <c r="C321">
        <v>201700241</v>
      </c>
      <c r="D321">
        <v>201700011</v>
      </c>
      <c r="E321" s="1" t="s">
        <v>55</v>
      </c>
      <c r="F321">
        <v>154</v>
      </c>
      <c r="G321">
        <v>14310.523810000001</v>
      </c>
      <c r="H321">
        <v>1.476190476</v>
      </c>
      <c r="I321">
        <v>33.666666669999998</v>
      </c>
      <c r="J321">
        <v>88.428571430000005</v>
      </c>
      <c r="K321">
        <v>23.666666670000001</v>
      </c>
      <c r="L321">
        <v>-1.19047619</v>
      </c>
      <c r="M321">
        <v>6611.4285710000004</v>
      </c>
      <c r="N321">
        <v>1.41552381</v>
      </c>
      <c r="O321">
        <v>0.69504761900000001</v>
      </c>
      <c r="P321">
        <v>4.2804761899999999</v>
      </c>
      <c r="Q321">
        <v>1.7037142860000001</v>
      </c>
    </row>
    <row r="322" spans="1:17" x14ac:dyDescent="0.25">
      <c r="A322">
        <v>201706</v>
      </c>
      <c r="B322" s="4">
        <v>42887</v>
      </c>
      <c r="C322">
        <v>201700242</v>
      </c>
      <c r="D322">
        <v>201700011</v>
      </c>
      <c r="E322" s="1" t="s">
        <v>55</v>
      </c>
      <c r="F322">
        <v>156</v>
      </c>
      <c r="G322">
        <v>14219.75238</v>
      </c>
      <c r="H322">
        <v>1.447619048</v>
      </c>
      <c r="I322">
        <v>33.666666669999998</v>
      </c>
      <c r="J322">
        <v>88.942857140000001</v>
      </c>
      <c r="K322">
        <v>23.666666670000001</v>
      </c>
      <c r="L322">
        <v>-1.2190476189999999</v>
      </c>
      <c r="M322">
        <v>6433.1428569999998</v>
      </c>
      <c r="N322">
        <v>1.3773523809999999</v>
      </c>
      <c r="O322">
        <v>0.676304762</v>
      </c>
      <c r="P322">
        <v>4.1650476190000001</v>
      </c>
      <c r="Q322">
        <v>1.6577714290000001</v>
      </c>
    </row>
    <row r="323" spans="1:17" x14ac:dyDescent="0.25">
      <c r="A323">
        <v>201706</v>
      </c>
      <c r="B323" s="4">
        <v>42887</v>
      </c>
      <c r="C323">
        <v>201700243</v>
      </c>
      <c r="D323">
        <v>201700011</v>
      </c>
      <c r="E323" s="1" t="s">
        <v>55</v>
      </c>
      <c r="F323">
        <v>157</v>
      </c>
      <c r="G323">
        <v>14128.980949999999</v>
      </c>
      <c r="H323">
        <v>1.4190476190000001</v>
      </c>
      <c r="I323">
        <v>33.666666669999998</v>
      </c>
      <c r="J323">
        <v>89.457142860000005</v>
      </c>
      <c r="K323">
        <v>23.666666670000001</v>
      </c>
      <c r="L323">
        <v>-1.247619048</v>
      </c>
      <c r="M323">
        <v>6254.8571430000002</v>
      </c>
      <c r="N323">
        <v>1.339180952</v>
      </c>
      <c r="O323">
        <v>0.657561905</v>
      </c>
      <c r="P323">
        <v>4.0496190480000003</v>
      </c>
      <c r="Q323">
        <v>1.611828571</v>
      </c>
    </row>
    <row r="324" spans="1:17" x14ac:dyDescent="0.25">
      <c r="A324">
        <v>201706</v>
      </c>
      <c r="B324" s="4">
        <v>42887</v>
      </c>
      <c r="C324">
        <v>201700244</v>
      </c>
      <c r="D324">
        <v>201700011</v>
      </c>
      <c r="E324" s="1" t="s">
        <v>55</v>
      </c>
      <c r="F324">
        <v>158</v>
      </c>
      <c r="G324">
        <v>14038.20952</v>
      </c>
      <c r="H324">
        <v>1.39047619</v>
      </c>
      <c r="I324">
        <v>33.666666669999998</v>
      </c>
      <c r="J324">
        <v>89.97142857</v>
      </c>
      <c r="K324">
        <v>23.666666670000001</v>
      </c>
      <c r="L324">
        <v>-1.276190476</v>
      </c>
      <c r="M324">
        <v>6076.5714289999996</v>
      </c>
      <c r="N324">
        <v>1.3010095239999999</v>
      </c>
      <c r="O324">
        <v>0.638819048</v>
      </c>
      <c r="P324">
        <v>3.9341904759999999</v>
      </c>
      <c r="Q324">
        <v>1.565885714</v>
      </c>
    </row>
    <row r="325" spans="1:17" x14ac:dyDescent="0.25">
      <c r="A325">
        <v>201706</v>
      </c>
      <c r="B325" s="4">
        <v>42887</v>
      </c>
      <c r="C325">
        <v>201700246</v>
      </c>
      <c r="D325">
        <v>201700011</v>
      </c>
      <c r="E325" s="1" t="s">
        <v>55</v>
      </c>
      <c r="F325">
        <v>53</v>
      </c>
      <c r="G325">
        <v>13856.666670000001</v>
      </c>
      <c r="H325">
        <v>1.3333333329999999</v>
      </c>
      <c r="I325">
        <v>33.666666669999998</v>
      </c>
      <c r="J325">
        <v>91</v>
      </c>
      <c r="K325">
        <v>23.666666670000001</v>
      </c>
      <c r="L325">
        <v>-1.3333333329999999</v>
      </c>
      <c r="M325">
        <v>5720</v>
      </c>
      <c r="N325">
        <v>1.2246666669999999</v>
      </c>
      <c r="O325">
        <v>0.60133333300000003</v>
      </c>
      <c r="P325">
        <v>3.7033333329999998</v>
      </c>
      <c r="Q325">
        <v>1.474</v>
      </c>
    </row>
    <row r="326" spans="1:17" x14ac:dyDescent="0.25">
      <c r="A326">
        <v>201706</v>
      </c>
      <c r="B326" s="4">
        <v>42887</v>
      </c>
      <c r="C326">
        <v>201700247</v>
      </c>
      <c r="D326">
        <v>201700011</v>
      </c>
      <c r="E326" s="1" t="s">
        <v>55</v>
      </c>
      <c r="F326">
        <v>160</v>
      </c>
      <c r="G326">
        <v>13765.89524</v>
      </c>
      <c r="H326">
        <v>1.3047619050000001</v>
      </c>
      <c r="I326">
        <v>33.666666669999998</v>
      </c>
      <c r="J326">
        <v>91.514285709999996</v>
      </c>
      <c r="K326">
        <v>23.666666670000001</v>
      </c>
      <c r="L326">
        <v>-1.361904762</v>
      </c>
      <c r="M326">
        <v>5541.7142860000004</v>
      </c>
      <c r="N326">
        <v>1.186495238</v>
      </c>
      <c r="O326">
        <v>0.58259047600000002</v>
      </c>
      <c r="P326">
        <v>3.587904762</v>
      </c>
      <c r="Q326">
        <v>1.428057143</v>
      </c>
    </row>
    <row r="327" spans="1:17" x14ac:dyDescent="0.25">
      <c r="A327">
        <v>201706</v>
      </c>
      <c r="B327" s="4">
        <v>42887</v>
      </c>
      <c r="C327">
        <v>201700248</v>
      </c>
      <c r="D327">
        <v>201700011</v>
      </c>
      <c r="E327" s="1" t="s">
        <v>55</v>
      </c>
      <c r="F327">
        <v>162</v>
      </c>
      <c r="G327">
        <v>13675.123809999999</v>
      </c>
      <c r="H327">
        <v>1.276190476</v>
      </c>
      <c r="I327">
        <v>33.666666669999998</v>
      </c>
      <c r="J327">
        <v>92.02857143</v>
      </c>
      <c r="K327">
        <v>23.666666670000001</v>
      </c>
      <c r="L327">
        <v>-1.39047619</v>
      </c>
      <c r="M327">
        <v>5363.4285710000004</v>
      </c>
      <c r="N327">
        <v>1.1483238099999999</v>
      </c>
      <c r="O327">
        <v>0.56384761900000002</v>
      </c>
      <c r="P327">
        <v>3.4724761900000001</v>
      </c>
      <c r="Q327">
        <v>1.382114286</v>
      </c>
    </row>
    <row r="328" spans="1:17" x14ac:dyDescent="0.25">
      <c r="A328">
        <v>201706</v>
      </c>
      <c r="B328" s="4">
        <v>42887</v>
      </c>
      <c r="C328">
        <v>201700249</v>
      </c>
      <c r="D328">
        <v>201700011</v>
      </c>
      <c r="E328" s="1" t="s">
        <v>55</v>
      </c>
      <c r="F328">
        <v>163</v>
      </c>
      <c r="G328">
        <v>13584.35238</v>
      </c>
      <c r="H328">
        <v>1.247619048</v>
      </c>
      <c r="I328">
        <v>33.666666669999998</v>
      </c>
      <c r="J328">
        <v>92.542857139999995</v>
      </c>
      <c r="K328">
        <v>23.666666670000001</v>
      </c>
      <c r="L328">
        <v>-1.4190476190000001</v>
      </c>
      <c r="M328">
        <v>5185.1428569999998</v>
      </c>
      <c r="N328">
        <v>1.110152381</v>
      </c>
      <c r="O328">
        <v>0.54510476200000002</v>
      </c>
      <c r="P328">
        <v>3.3570476189999998</v>
      </c>
      <c r="Q328">
        <v>1.336171429</v>
      </c>
    </row>
    <row r="329" spans="1:17" x14ac:dyDescent="0.25">
      <c r="A329">
        <v>201706</v>
      </c>
      <c r="B329" s="4">
        <v>42887</v>
      </c>
      <c r="C329">
        <v>201700250</v>
      </c>
      <c r="D329">
        <v>201700011</v>
      </c>
      <c r="E329" s="1" t="s">
        <v>55</v>
      </c>
      <c r="F329">
        <v>164</v>
      </c>
      <c r="G329">
        <v>13493.58095</v>
      </c>
      <c r="H329">
        <v>1.2190476189999999</v>
      </c>
      <c r="I329">
        <v>33.666666669999998</v>
      </c>
      <c r="J329">
        <v>93.057142859999999</v>
      </c>
      <c r="K329">
        <v>23.666666670000001</v>
      </c>
      <c r="L329">
        <v>-1.447619048</v>
      </c>
      <c r="M329">
        <v>5006.8571430000002</v>
      </c>
      <c r="N329">
        <v>1.0719809520000001</v>
      </c>
      <c r="O329">
        <v>0.52636190500000002</v>
      </c>
      <c r="P329">
        <v>3.241619048</v>
      </c>
      <c r="Q329">
        <v>1.2902285710000001</v>
      </c>
    </row>
    <row r="330" spans="1:17" x14ac:dyDescent="0.25">
      <c r="A330">
        <v>201706</v>
      </c>
      <c r="B330" s="4">
        <v>42887</v>
      </c>
      <c r="C330">
        <v>201700252</v>
      </c>
      <c r="D330">
        <v>201700011</v>
      </c>
      <c r="E330" s="1" t="s">
        <v>55</v>
      </c>
      <c r="F330">
        <v>54</v>
      </c>
      <c r="G330">
        <v>13312.0381</v>
      </c>
      <c r="H330">
        <v>1.161904762</v>
      </c>
      <c r="I330">
        <v>33.666666669999998</v>
      </c>
      <c r="J330">
        <v>94.085714289999999</v>
      </c>
      <c r="K330">
        <v>23.666666670000001</v>
      </c>
      <c r="L330">
        <v>-1.5047619050000001</v>
      </c>
      <c r="M330">
        <v>4650.2857139999996</v>
      </c>
      <c r="N330">
        <v>0.995638095</v>
      </c>
      <c r="O330">
        <v>0.48887618999999999</v>
      </c>
      <c r="P330">
        <v>3.0107619049999998</v>
      </c>
      <c r="Q330">
        <v>1.1983428570000001</v>
      </c>
    </row>
    <row r="331" spans="1:17" x14ac:dyDescent="0.25">
      <c r="A331">
        <v>201706</v>
      </c>
      <c r="B331" s="4">
        <v>42887</v>
      </c>
      <c r="C331">
        <v>201700253</v>
      </c>
      <c r="D331">
        <v>201700011</v>
      </c>
      <c r="E331" s="1" t="s">
        <v>55</v>
      </c>
      <c r="F331">
        <v>166</v>
      </c>
      <c r="G331">
        <v>13221.266670000001</v>
      </c>
      <c r="H331">
        <v>1.1333333329999999</v>
      </c>
      <c r="I331">
        <v>33.666666669999998</v>
      </c>
      <c r="J331">
        <v>94.6</v>
      </c>
      <c r="K331">
        <v>23.666666670000001</v>
      </c>
      <c r="L331">
        <v>-1.5333333330000001</v>
      </c>
      <c r="M331">
        <v>4472</v>
      </c>
      <c r="N331">
        <v>0.95746666700000005</v>
      </c>
      <c r="O331">
        <v>0.47013333299999999</v>
      </c>
      <c r="P331">
        <v>2.895333333</v>
      </c>
      <c r="Q331">
        <v>1.1524000000000001</v>
      </c>
    </row>
    <row r="332" spans="1:17" x14ac:dyDescent="0.25">
      <c r="A332">
        <v>201706</v>
      </c>
      <c r="B332" s="4">
        <v>42887</v>
      </c>
      <c r="C332">
        <v>201700254</v>
      </c>
      <c r="D332">
        <v>201700011</v>
      </c>
      <c r="E332" s="1" t="s">
        <v>55</v>
      </c>
      <c r="F332">
        <v>168</v>
      </c>
      <c r="G332">
        <v>13130.49524</v>
      </c>
      <c r="H332">
        <v>1.1047619049999999</v>
      </c>
      <c r="I332">
        <v>33.666666669999998</v>
      </c>
      <c r="J332">
        <v>95.114285710000004</v>
      </c>
      <c r="K332">
        <v>23.666666670000001</v>
      </c>
      <c r="L332">
        <v>-1.5619047619999999</v>
      </c>
      <c r="M332">
        <v>4293.7142860000004</v>
      </c>
      <c r="N332">
        <v>0.91929523800000001</v>
      </c>
      <c r="O332">
        <v>0.45139047599999998</v>
      </c>
      <c r="P332">
        <v>2.7799047620000001</v>
      </c>
      <c r="Q332">
        <v>1.1064571430000001</v>
      </c>
    </row>
    <row r="333" spans="1:17" x14ac:dyDescent="0.25">
      <c r="A333">
        <v>201706</v>
      </c>
      <c r="B333" s="4">
        <v>42887</v>
      </c>
      <c r="C333">
        <v>201700255</v>
      </c>
      <c r="D333">
        <v>201700011</v>
      </c>
      <c r="E333" s="1" t="s">
        <v>55</v>
      </c>
      <c r="F333">
        <v>169</v>
      </c>
      <c r="G333">
        <v>13039.72381</v>
      </c>
      <c r="H333">
        <v>1.0761904760000001</v>
      </c>
      <c r="I333">
        <v>33.666666669999998</v>
      </c>
      <c r="J333">
        <v>95.628571429999994</v>
      </c>
      <c r="K333">
        <v>23.666666670000001</v>
      </c>
      <c r="L333">
        <v>-1.59047619</v>
      </c>
      <c r="M333">
        <v>4115.4285710000004</v>
      </c>
      <c r="N333">
        <v>0.88112380999999995</v>
      </c>
      <c r="O333">
        <v>0.43264761899999998</v>
      </c>
      <c r="P333">
        <v>2.6644761899999998</v>
      </c>
      <c r="Q333">
        <v>1.0605142860000001</v>
      </c>
    </row>
    <row r="334" spans="1:17" x14ac:dyDescent="0.25">
      <c r="A334">
        <v>201706</v>
      </c>
      <c r="B334" s="4">
        <v>42887</v>
      </c>
      <c r="C334">
        <v>201700256</v>
      </c>
      <c r="D334">
        <v>201700011</v>
      </c>
      <c r="E334" s="1" t="s">
        <v>55</v>
      </c>
      <c r="F334">
        <v>170</v>
      </c>
      <c r="G334">
        <v>12948.952380000001</v>
      </c>
      <c r="H334">
        <v>1.0476190480000001</v>
      </c>
      <c r="I334">
        <v>33.666666669999998</v>
      </c>
      <c r="J334">
        <v>96.142857140000004</v>
      </c>
      <c r="K334">
        <v>23.666666670000001</v>
      </c>
      <c r="L334">
        <v>-1.619047619</v>
      </c>
      <c r="M334">
        <v>3937.1428569999998</v>
      </c>
      <c r="N334">
        <v>0.84295238100000003</v>
      </c>
      <c r="O334">
        <v>0.41390476199999998</v>
      </c>
      <c r="P334">
        <v>2.549047619</v>
      </c>
      <c r="Q334">
        <v>1.0145714290000001</v>
      </c>
    </row>
    <row r="335" spans="1:17" x14ac:dyDescent="0.25">
      <c r="A335">
        <v>201706</v>
      </c>
      <c r="B335" s="4">
        <v>42887</v>
      </c>
      <c r="C335">
        <v>201700258</v>
      </c>
      <c r="D335">
        <v>201700011</v>
      </c>
      <c r="E335" s="1" t="s">
        <v>55</v>
      </c>
      <c r="F335">
        <v>55</v>
      </c>
      <c r="G335">
        <v>12767.409519999999</v>
      </c>
      <c r="H335">
        <v>0.99047618999999998</v>
      </c>
      <c r="I335">
        <v>33.666666669999998</v>
      </c>
      <c r="J335">
        <v>97.171428570000003</v>
      </c>
      <c r="K335">
        <v>23.666666670000001</v>
      </c>
      <c r="L335">
        <v>-1.6761904759999999</v>
      </c>
      <c r="M335">
        <v>3580.5714290000001</v>
      </c>
      <c r="N335">
        <v>0.76660952400000004</v>
      </c>
      <c r="O335">
        <v>0.37641904799999998</v>
      </c>
      <c r="P335">
        <v>2.3181904759999998</v>
      </c>
      <c r="Q335">
        <v>0.92268571399999999</v>
      </c>
    </row>
    <row r="336" spans="1:17" x14ac:dyDescent="0.25">
      <c r="A336">
        <v>201706</v>
      </c>
      <c r="B336" s="4">
        <v>42887</v>
      </c>
      <c r="C336">
        <v>201700259</v>
      </c>
      <c r="D336">
        <v>201700011</v>
      </c>
      <c r="E336" s="1" t="s">
        <v>55</v>
      </c>
      <c r="F336">
        <v>172</v>
      </c>
      <c r="G336">
        <v>12676.6381</v>
      </c>
      <c r="H336">
        <v>0.96190476199999997</v>
      </c>
      <c r="I336">
        <v>33.666666669999998</v>
      </c>
      <c r="J336">
        <v>97.685714290000007</v>
      </c>
      <c r="K336">
        <v>23.666666670000001</v>
      </c>
      <c r="L336">
        <v>-1.704761905</v>
      </c>
      <c r="M336">
        <v>3402.2857140000001</v>
      </c>
      <c r="N336">
        <v>0.72843809500000001</v>
      </c>
      <c r="O336">
        <v>0.35767619</v>
      </c>
      <c r="P336">
        <v>2.202761905</v>
      </c>
      <c r="Q336">
        <v>0.87674285699999999</v>
      </c>
    </row>
    <row r="337" spans="1:17" x14ac:dyDescent="0.25">
      <c r="A337">
        <v>201706</v>
      </c>
      <c r="B337" s="4">
        <v>42887</v>
      </c>
      <c r="C337">
        <v>201700260</v>
      </c>
      <c r="D337">
        <v>201700011</v>
      </c>
      <c r="E337" s="1" t="s">
        <v>55</v>
      </c>
      <c r="F337">
        <v>174</v>
      </c>
      <c r="G337">
        <v>12585.866669999999</v>
      </c>
      <c r="H337">
        <v>0.93333333299999999</v>
      </c>
      <c r="I337">
        <v>33.666666669999998</v>
      </c>
      <c r="J337">
        <v>98.2</v>
      </c>
      <c r="K337">
        <v>23.666666670000001</v>
      </c>
      <c r="L337">
        <v>-1.733333333</v>
      </c>
      <c r="M337">
        <v>3224</v>
      </c>
      <c r="N337">
        <v>0.69026666699999994</v>
      </c>
      <c r="O337">
        <v>0.338933333</v>
      </c>
      <c r="P337">
        <v>2.0873333330000001</v>
      </c>
      <c r="Q337">
        <v>0.83079999999999998</v>
      </c>
    </row>
    <row r="338" spans="1:17" x14ac:dyDescent="0.25">
      <c r="A338">
        <v>201706</v>
      </c>
      <c r="B338" s="4">
        <v>42887</v>
      </c>
      <c r="C338">
        <v>201700261</v>
      </c>
      <c r="D338">
        <v>201700011</v>
      </c>
      <c r="E338" s="1" t="s">
        <v>55</v>
      </c>
      <c r="F338">
        <v>175</v>
      </c>
      <c r="G338">
        <v>12495.095240000001</v>
      </c>
      <c r="H338">
        <v>0.90476190499999998</v>
      </c>
      <c r="I338">
        <v>33.666666669999998</v>
      </c>
      <c r="J338">
        <v>98.714285709999999</v>
      </c>
      <c r="K338">
        <v>23.666666670000001</v>
      </c>
      <c r="L338">
        <v>-1.7619047619999999</v>
      </c>
      <c r="M338">
        <v>3045.7142859999999</v>
      </c>
      <c r="N338">
        <v>0.65209523800000002</v>
      </c>
      <c r="O338">
        <v>0.320190476</v>
      </c>
      <c r="P338">
        <v>1.9719047620000001</v>
      </c>
      <c r="Q338">
        <v>0.78485714299999998</v>
      </c>
    </row>
    <row r="339" spans="1:17" x14ac:dyDescent="0.25">
      <c r="A339">
        <v>201706</v>
      </c>
      <c r="B339" s="4">
        <v>42887</v>
      </c>
      <c r="C339">
        <v>201700262</v>
      </c>
      <c r="D339">
        <v>201700011</v>
      </c>
      <c r="E339" s="1" t="s">
        <v>55</v>
      </c>
      <c r="F339">
        <v>176</v>
      </c>
      <c r="G339">
        <v>12404.32381</v>
      </c>
      <c r="H339">
        <v>0.876190476</v>
      </c>
      <c r="I339">
        <v>33.666666669999998</v>
      </c>
      <c r="J339">
        <v>99.228571430000002</v>
      </c>
      <c r="K339">
        <v>23.666666670000001</v>
      </c>
      <c r="L339">
        <v>-1.7904761899999999</v>
      </c>
      <c r="M339">
        <v>2867.4285709999999</v>
      </c>
      <c r="N339">
        <v>0.61392380999999996</v>
      </c>
      <c r="O339">
        <v>0.301447619</v>
      </c>
      <c r="P339">
        <v>1.85647619</v>
      </c>
      <c r="Q339">
        <v>0.73891428599999998</v>
      </c>
    </row>
    <row r="340" spans="1:17" x14ac:dyDescent="0.25">
      <c r="A340">
        <v>201706</v>
      </c>
      <c r="B340" s="4">
        <v>42887</v>
      </c>
      <c r="C340">
        <v>201700264</v>
      </c>
      <c r="D340">
        <v>201700011</v>
      </c>
      <c r="E340" s="1" t="s">
        <v>55</v>
      </c>
      <c r="F340">
        <v>56</v>
      </c>
      <c r="G340">
        <v>12222.78095</v>
      </c>
      <c r="H340">
        <v>0.819047619</v>
      </c>
      <c r="I340">
        <v>33.666666669999998</v>
      </c>
      <c r="J340">
        <v>100.25714290000001</v>
      </c>
      <c r="K340">
        <v>23.666666670000001</v>
      </c>
      <c r="L340">
        <v>-1.8476190480000001</v>
      </c>
      <c r="M340">
        <v>2510.8571430000002</v>
      </c>
      <c r="N340">
        <v>0.537580952</v>
      </c>
      <c r="O340">
        <v>0.263961905</v>
      </c>
      <c r="P340">
        <v>1.6256190479999999</v>
      </c>
      <c r="Q340">
        <v>0.647028571</v>
      </c>
    </row>
    <row r="341" spans="1:17" x14ac:dyDescent="0.25">
      <c r="A341">
        <v>201706</v>
      </c>
      <c r="B341" s="4">
        <v>42887</v>
      </c>
      <c r="C341">
        <v>201700265</v>
      </c>
      <c r="D341">
        <v>201700011</v>
      </c>
      <c r="E341" s="1" t="s">
        <v>55</v>
      </c>
      <c r="F341">
        <v>178</v>
      </c>
      <c r="G341">
        <v>12132.00952</v>
      </c>
      <c r="H341">
        <v>0.79047619000000002</v>
      </c>
      <c r="I341">
        <v>33.666666669999998</v>
      </c>
      <c r="J341">
        <v>100.77142859999999</v>
      </c>
      <c r="K341">
        <v>23.666666670000001</v>
      </c>
      <c r="L341">
        <v>-1.8761904760000001</v>
      </c>
      <c r="M341">
        <v>2332.5714290000001</v>
      </c>
      <c r="N341">
        <v>0.49940952399999999</v>
      </c>
      <c r="O341">
        <v>0.245219048</v>
      </c>
      <c r="P341">
        <v>1.510190476</v>
      </c>
      <c r="Q341">
        <v>0.60108571399999999</v>
      </c>
    </row>
    <row r="342" spans="1:17" x14ac:dyDescent="0.25">
      <c r="A342">
        <v>201706</v>
      </c>
      <c r="B342" s="4">
        <v>42887</v>
      </c>
      <c r="C342">
        <v>201700266</v>
      </c>
      <c r="D342">
        <v>201700011</v>
      </c>
      <c r="E342" s="1" t="s">
        <v>55</v>
      </c>
      <c r="F342">
        <v>180</v>
      </c>
      <c r="G342">
        <v>12041.2381</v>
      </c>
      <c r="H342">
        <v>0.76190476200000001</v>
      </c>
      <c r="I342">
        <v>33.666666669999998</v>
      </c>
      <c r="J342">
        <v>101.2857143</v>
      </c>
      <c r="K342">
        <v>23.666666670000001</v>
      </c>
      <c r="L342">
        <v>-1.904761905</v>
      </c>
      <c r="M342">
        <v>2154.2857140000001</v>
      </c>
      <c r="N342">
        <v>0.46123809500000001</v>
      </c>
      <c r="O342">
        <v>0.22647618999999999</v>
      </c>
      <c r="P342">
        <v>1.394761905</v>
      </c>
      <c r="Q342">
        <v>0.55514285699999999</v>
      </c>
    </row>
    <row r="343" spans="1:17" x14ac:dyDescent="0.25">
      <c r="A343">
        <v>201706</v>
      </c>
      <c r="B343" s="4">
        <v>42887</v>
      </c>
      <c r="C343">
        <v>201700267</v>
      </c>
      <c r="D343">
        <v>201700011</v>
      </c>
      <c r="E343" s="1" t="s">
        <v>55</v>
      </c>
      <c r="F343">
        <v>181</v>
      </c>
      <c r="G343">
        <v>11950.46667</v>
      </c>
      <c r="H343">
        <v>0.73333333300000003</v>
      </c>
      <c r="I343">
        <v>33.666666669999998</v>
      </c>
      <c r="J343">
        <v>101.8</v>
      </c>
      <c r="K343">
        <v>23.666666670000001</v>
      </c>
      <c r="L343">
        <v>-1.933333333</v>
      </c>
      <c r="M343">
        <v>1976</v>
      </c>
      <c r="N343">
        <v>0.42306666700000001</v>
      </c>
      <c r="O343">
        <v>0.20773333299999999</v>
      </c>
      <c r="P343">
        <v>1.2793333330000001</v>
      </c>
      <c r="Q343">
        <v>0.50919999999999999</v>
      </c>
    </row>
    <row r="344" spans="1:17" x14ac:dyDescent="0.25">
      <c r="A344">
        <v>201706</v>
      </c>
      <c r="B344" s="4">
        <v>42887</v>
      </c>
      <c r="C344">
        <v>201700268</v>
      </c>
      <c r="D344">
        <v>201700011</v>
      </c>
      <c r="E344" s="1" t="s">
        <v>55</v>
      </c>
      <c r="F344">
        <v>182</v>
      </c>
      <c r="G344">
        <v>11859.695239999999</v>
      </c>
      <c r="H344">
        <v>0.70476190500000002</v>
      </c>
      <c r="I344">
        <v>33.666666669999998</v>
      </c>
      <c r="J344">
        <v>102.3142857</v>
      </c>
      <c r="K344">
        <v>23.666666670000001</v>
      </c>
      <c r="L344">
        <v>-1.9619047620000001</v>
      </c>
      <c r="M344">
        <v>1797.7142859999999</v>
      </c>
      <c r="N344">
        <v>0.38489523799999997</v>
      </c>
      <c r="O344">
        <v>0.18899047599999999</v>
      </c>
      <c r="P344">
        <v>1.163904762</v>
      </c>
      <c r="Q344">
        <v>0.46325714299999998</v>
      </c>
    </row>
    <row r="345" spans="1:17" x14ac:dyDescent="0.25">
      <c r="A345">
        <v>201706</v>
      </c>
      <c r="B345" s="4">
        <v>42887</v>
      </c>
      <c r="C345">
        <v>201700270</v>
      </c>
      <c r="D345">
        <v>201700011</v>
      </c>
      <c r="E345" s="1" t="s">
        <v>55</v>
      </c>
      <c r="F345">
        <v>57</v>
      </c>
      <c r="G345">
        <v>11678.15238</v>
      </c>
      <c r="H345">
        <v>0.64761904800000003</v>
      </c>
      <c r="I345">
        <v>33.666666669999998</v>
      </c>
      <c r="J345">
        <v>103.3428571</v>
      </c>
      <c r="K345">
        <v>23.666666670000001</v>
      </c>
      <c r="L345">
        <v>-2.0190476190000002</v>
      </c>
      <c r="M345">
        <v>1441.142857</v>
      </c>
      <c r="N345">
        <v>0.30855238099999999</v>
      </c>
      <c r="O345">
        <v>0.15150476199999999</v>
      </c>
      <c r="P345">
        <v>0.93304761899999999</v>
      </c>
      <c r="Q345">
        <v>0.37137142899999998</v>
      </c>
    </row>
    <row r="346" spans="1:17" x14ac:dyDescent="0.25">
      <c r="A346">
        <v>201706</v>
      </c>
      <c r="B346" s="4">
        <v>42887</v>
      </c>
      <c r="C346">
        <v>201700271</v>
      </c>
      <c r="D346">
        <v>201700011</v>
      </c>
      <c r="E346" s="1" t="s">
        <v>55</v>
      </c>
      <c r="F346">
        <v>184</v>
      </c>
      <c r="G346">
        <v>11587.380950000001</v>
      </c>
      <c r="H346">
        <v>0.61904761900000005</v>
      </c>
      <c r="I346">
        <v>33.666666669999998</v>
      </c>
      <c r="J346">
        <v>103.8571429</v>
      </c>
      <c r="K346">
        <v>23.666666670000001</v>
      </c>
      <c r="L346">
        <v>-2.0476190480000001</v>
      </c>
      <c r="M346">
        <v>1262.857143</v>
      </c>
      <c r="N346">
        <v>0.27038095200000001</v>
      </c>
      <c r="O346">
        <v>0.13276190500000001</v>
      </c>
      <c r="P346">
        <v>0.81761904799999996</v>
      </c>
      <c r="Q346">
        <v>0.325428571</v>
      </c>
    </row>
    <row r="347" spans="1:17" x14ac:dyDescent="0.25">
      <c r="A347">
        <v>201706</v>
      </c>
      <c r="B347" s="4">
        <v>42887</v>
      </c>
      <c r="C347">
        <v>201700272</v>
      </c>
      <c r="D347">
        <v>201700011</v>
      </c>
      <c r="E347" s="1" t="s">
        <v>55</v>
      </c>
      <c r="F347">
        <v>186</v>
      </c>
      <c r="G347">
        <v>11496.60952</v>
      </c>
      <c r="H347">
        <v>0.59047618999999996</v>
      </c>
      <c r="I347">
        <v>33.666666669999998</v>
      </c>
      <c r="J347">
        <v>104.3714286</v>
      </c>
      <c r="K347">
        <v>23.666666670000001</v>
      </c>
      <c r="L347">
        <v>-2.0761904759999998</v>
      </c>
      <c r="M347">
        <v>1084.5714290000001</v>
      </c>
      <c r="N347">
        <v>0.232209524</v>
      </c>
      <c r="O347">
        <v>0.114019048</v>
      </c>
      <c r="P347">
        <v>0.70219047599999995</v>
      </c>
      <c r="Q347">
        <v>0.279485714</v>
      </c>
    </row>
    <row r="348" spans="1:17" x14ac:dyDescent="0.25">
      <c r="A348">
        <v>201706</v>
      </c>
      <c r="B348" s="4">
        <v>42887</v>
      </c>
      <c r="C348">
        <v>201700273</v>
      </c>
      <c r="D348">
        <v>201700011</v>
      </c>
      <c r="E348" s="1" t="s">
        <v>55</v>
      </c>
      <c r="F348">
        <v>187</v>
      </c>
      <c r="G348">
        <v>11405.838100000001</v>
      </c>
      <c r="H348">
        <v>0.56190476199999995</v>
      </c>
      <c r="I348">
        <v>33.666666669999998</v>
      </c>
      <c r="J348">
        <v>104.8857143</v>
      </c>
      <c r="K348">
        <v>23.666666670000001</v>
      </c>
      <c r="L348">
        <v>-2.1047619050000002</v>
      </c>
      <c r="M348">
        <v>906.2857143</v>
      </c>
      <c r="N348">
        <v>0.19403809499999999</v>
      </c>
      <c r="O348">
        <v>9.5276189999999997E-2</v>
      </c>
      <c r="P348">
        <v>0.58676190500000003</v>
      </c>
      <c r="Q348">
        <v>0.23354285699999999</v>
      </c>
    </row>
    <row r="349" spans="1:17" x14ac:dyDescent="0.25">
      <c r="A349">
        <v>201706</v>
      </c>
      <c r="B349" s="4">
        <v>42887</v>
      </c>
      <c r="C349">
        <v>201700274</v>
      </c>
      <c r="D349">
        <v>201700011</v>
      </c>
      <c r="E349" s="1" t="s">
        <v>55</v>
      </c>
      <c r="F349">
        <v>188</v>
      </c>
      <c r="G349">
        <v>11315.06667</v>
      </c>
      <c r="H349">
        <v>0.53333333299999997</v>
      </c>
      <c r="I349">
        <v>33.666666669999998</v>
      </c>
      <c r="J349">
        <v>105.4</v>
      </c>
      <c r="K349">
        <v>23.666666670000001</v>
      </c>
      <c r="L349">
        <v>-2.1333333329999999</v>
      </c>
      <c r="M349">
        <v>728</v>
      </c>
      <c r="N349">
        <v>0.15586666699999999</v>
      </c>
      <c r="O349">
        <v>7.6533332999999995E-2</v>
      </c>
      <c r="P349">
        <v>0.47133333300000002</v>
      </c>
      <c r="Q349">
        <v>0.18759999999999999</v>
      </c>
    </row>
    <row r="350" spans="1:17" x14ac:dyDescent="0.25">
      <c r="A350">
        <v>201706</v>
      </c>
      <c r="B350" s="4">
        <v>42887</v>
      </c>
      <c r="C350">
        <v>201700276</v>
      </c>
      <c r="D350">
        <v>201700011</v>
      </c>
      <c r="E350" s="1" t="s">
        <v>55</v>
      </c>
      <c r="F350">
        <v>58</v>
      </c>
      <c r="G350">
        <v>11133.523810000001</v>
      </c>
      <c r="H350">
        <v>0.47619047599999997</v>
      </c>
      <c r="I350">
        <v>33.666666669999998</v>
      </c>
      <c r="J350">
        <v>106.4285714</v>
      </c>
      <c r="K350">
        <v>23.666666670000001</v>
      </c>
      <c r="L350">
        <v>-2.19047619</v>
      </c>
      <c r="M350">
        <v>371.42857140000001</v>
      </c>
      <c r="N350">
        <v>7.952381E-2</v>
      </c>
      <c r="O350">
        <v>3.9047618999999999E-2</v>
      </c>
      <c r="P350">
        <v>0.24047619000000001</v>
      </c>
      <c r="Q350">
        <v>9.5714285999999996E-2</v>
      </c>
    </row>
    <row r="351" spans="1:17" x14ac:dyDescent="0.25">
      <c r="A351">
        <v>201706</v>
      </c>
      <c r="B351" s="4">
        <v>42887</v>
      </c>
      <c r="C351">
        <v>201700277</v>
      </c>
      <c r="D351">
        <v>201700011</v>
      </c>
      <c r="E351" s="1" t="s">
        <v>55</v>
      </c>
      <c r="F351">
        <v>190</v>
      </c>
      <c r="G351">
        <v>11042.75238</v>
      </c>
      <c r="H351">
        <v>0.44761904800000002</v>
      </c>
      <c r="I351">
        <v>33.666666669999998</v>
      </c>
      <c r="J351">
        <v>106.9428571</v>
      </c>
      <c r="K351">
        <v>23.666666670000001</v>
      </c>
      <c r="L351">
        <v>-2.2190476189999999</v>
      </c>
      <c r="M351">
        <v>193.14285709999999</v>
      </c>
      <c r="N351">
        <v>4.1352381000000001E-2</v>
      </c>
      <c r="O351">
        <v>2.0304762000000001E-2</v>
      </c>
      <c r="P351">
        <v>0.125047619</v>
      </c>
      <c r="Q351">
        <v>4.9771428999999999E-2</v>
      </c>
    </row>
    <row r="352" spans="1:17" x14ac:dyDescent="0.25">
      <c r="A352">
        <v>201706</v>
      </c>
      <c r="B352" s="4">
        <v>42887</v>
      </c>
      <c r="C352">
        <v>201700278</v>
      </c>
      <c r="D352">
        <v>201700011</v>
      </c>
      <c r="E352" s="1" t="s">
        <v>55</v>
      </c>
      <c r="F352">
        <v>192</v>
      </c>
      <c r="G352">
        <v>10951.980949999999</v>
      </c>
      <c r="H352">
        <v>0.41904761899999998</v>
      </c>
      <c r="I352">
        <v>33.666666669999998</v>
      </c>
      <c r="J352">
        <v>107.45714289999999</v>
      </c>
      <c r="K352">
        <v>23.666666670000001</v>
      </c>
      <c r="L352">
        <v>-2.2476190479999998</v>
      </c>
      <c r="M352">
        <v>14.85714286</v>
      </c>
      <c r="N352">
        <v>3.1809519999999999E-3</v>
      </c>
      <c r="O352">
        <v>1.5619049999999999E-3</v>
      </c>
      <c r="P352">
        <v>9.6190479999999998E-3</v>
      </c>
      <c r="Q352">
        <v>3.8285709999999998E-3</v>
      </c>
    </row>
    <row r="353" spans="1:17" x14ac:dyDescent="0.25">
      <c r="A353">
        <v>201706</v>
      </c>
      <c r="B353" s="4">
        <v>42887</v>
      </c>
      <c r="C353">
        <v>201700279</v>
      </c>
      <c r="D353">
        <v>201700011</v>
      </c>
      <c r="E353" s="1" t="s">
        <v>55</v>
      </c>
      <c r="F353">
        <v>193</v>
      </c>
      <c r="G353">
        <v>10861.20952</v>
      </c>
      <c r="H353">
        <v>0.39047619</v>
      </c>
      <c r="I353">
        <v>33.666666669999998</v>
      </c>
      <c r="J353">
        <v>107.9714286</v>
      </c>
      <c r="K353">
        <v>23.666666670000001</v>
      </c>
      <c r="L353">
        <v>-2.276190476</v>
      </c>
      <c r="M353">
        <v>-163.42857140000001</v>
      </c>
      <c r="N353">
        <v>-3.4990476E-2</v>
      </c>
      <c r="O353">
        <v>-1.7180951999999999E-2</v>
      </c>
      <c r="P353">
        <v>-0.105809524</v>
      </c>
      <c r="Q353">
        <v>-4.2114286000000001E-2</v>
      </c>
    </row>
    <row r="354" spans="1:17" x14ac:dyDescent="0.25">
      <c r="A354">
        <v>201706</v>
      </c>
      <c r="B354" s="4">
        <v>42887</v>
      </c>
      <c r="C354">
        <v>201700280</v>
      </c>
      <c r="D354">
        <v>201700011</v>
      </c>
      <c r="E354" s="1" t="s">
        <v>55</v>
      </c>
      <c r="F354">
        <v>194</v>
      </c>
      <c r="G354">
        <v>10770.438099999999</v>
      </c>
      <c r="H354">
        <v>0.36190476199999999</v>
      </c>
      <c r="I354">
        <v>33.666666669999998</v>
      </c>
      <c r="J354">
        <v>108.4857143</v>
      </c>
      <c r="K354">
        <v>23.666666670000001</v>
      </c>
      <c r="L354">
        <v>-2.3047619049999999</v>
      </c>
      <c r="M354">
        <v>-341.7142857</v>
      </c>
      <c r="N354">
        <v>-7.3161904999999999E-2</v>
      </c>
      <c r="O354">
        <v>-3.592381E-2</v>
      </c>
      <c r="P354">
        <v>-0.221238095</v>
      </c>
      <c r="Q354">
        <v>-8.8057143000000004E-2</v>
      </c>
    </row>
    <row r="355" spans="1:17" x14ac:dyDescent="0.25">
      <c r="A355">
        <v>201706</v>
      </c>
      <c r="B355" s="4">
        <v>42887</v>
      </c>
      <c r="C355">
        <v>201700282</v>
      </c>
      <c r="D355">
        <v>201700011</v>
      </c>
      <c r="E355" s="1" t="s">
        <v>55</v>
      </c>
      <c r="F355">
        <v>59</v>
      </c>
      <c r="G355">
        <v>10588.89524</v>
      </c>
      <c r="H355">
        <v>0.304761905</v>
      </c>
      <c r="I355">
        <v>33.666666669999998</v>
      </c>
      <c r="J355">
        <v>109.5142857</v>
      </c>
      <c r="K355">
        <v>23.666666670000001</v>
      </c>
      <c r="L355">
        <v>-2.361904762</v>
      </c>
      <c r="M355">
        <v>-698.2857143</v>
      </c>
      <c r="N355">
        <v>-0.14950476200000001</v>
      </c>
      <c r="O355">
        <v>-7.3409524000000004E-2</v>
      </c>
      <c r="P355">
        <v>-0.45209523800000001</v>
      </c>
      <c r="Q355">
        <v>-0.17994285700000001</v>
      </c>
    </row>
    <row r="356" spans="1:17" x14ac:dyDescent="0.25">
      <c r="A356">
        <v>201706</v>
      </c>
      <c r="B356" s="4">
        <v>42887</v>
      </c>
      <c r="C356">
        <v>201700283</v>
      </c>
      <c r="D356">
        <v>201700011</v>
      </c>
      <c r="E356" s="1" t="s">
        <v>55</v>
      </c>
      <c r="F356">
        <v>196</v>
      </c>
      <c r="G356">
        <v>10498.123809999999</v>
      </c>
      <c r="H356">
        <v>0.27619047600000002</v>
      </c>
      <c r="I356">
        <v>33.666666669999998</v>
      </c>
      <c r="J356">
        <v>110.0285714</v>
      </c>
      <c r="K356">
        <v>23.666666670000001</v>
      </c>
      <c r="L356">
        <v>-2.3904761899999998</v>
      </c>
      <c r="M356">
        <v>-876.57142859999999</v>
      </c>
      <c r="N356">
        <v>-0.18767618999999999</v>
      </c>
      <c r="O356">
        <v>-9.2152381000000005E-2</v>
      </c>
      <c r="P356">
        <v>-0.56752380999999996</v>
      </c>
      <c r="Q356">
        <v>-0.22588571399999999</v>
      </c>
    </row>
    <row r="357" spans="1:17" x14ac:dyDescent="0.25">
      <c r="A357">
        <v>201706</v>
      </c>
      <c r="B357" s="4">
        <v>42887</v>
      </c>
      <c r="C357">
        <v>201700284</v>
      </c>
      <c r="D357">
        <v>201700011</v>
      </c>
      <c r="E357" s="1" t="s">
        <v>55</v>
      </c>
      <c r="F357">
        <v>198</v>
      </c>
      <c r="G357">
        <v>10407.35238</v>
      </c>
      <c r="H357">
        <v>0.24761904800000001</v>
      </c>
      <c r="I357">
        <v>33.666666669999998</v>
      </c>
      <c r="J357">
        <v>110.54285710000001</v>
      </c>
      <c r="K357">
        <v>23.666666670000001</v>
      </c>
      <c r="L357">
        <v>-2.4190476190000001</v>
      </c>
      <c r="M357">
        <v>-1054.857143</v>
      </c>
      <c r="N357">
        <v>-0.225847619</v>
      </c>
      <c r="O357">
        <v>-0.11089523799999999</v>
      </c>
      <c r="P357">
        <v>-0.682952381</v>
      </c>
      <c r="Q357">
        <v>-0.27182857100000002</v>
      </c>
    </row>
    <row r="358" spans="1:17" x14ac:dyDescent="0.25">
      <c r="A358">
        <v>201706</v>
      </c>
      <c r="B358" s="4">
        <v>42887</v>
      </c>
      <c r="C358">
        <v>201700285</v>
      </c>
      <c r="D358">
        <v>201700011</v>
      </c>
      <c r="E358" s="1" t="s">
        <v>55</v>
      </c>
      <c r="F358">
        <v>199</v>
      </c>
      <c r="G358">
        <v>10316.58095</v>
      </c>
      <c r="H358">
        <v>0.219047619</v>
      </c>
      <c r="I358">
        <v>33.666666669999998</v>
      </c>
      <c r="J358">
        <v>111.0571429</v>
      </c>
      <c r="K358">
        <v>23.666666670000001</v>
      </c>
      <c r="L358">
        <v>-2.447619048</v>
      </c>
      <c r="M358">
        <v>-1233.142857</v>
      </c>
      <c r="N358">
        <v>-0.26401904799999998</v>
      </c>
      <c r="O358">
        <v>-0.12963809500000001</v>
      </c>
      <c r="P358">
        <v>-0.79838095200000003</v>
      </c>
      <c r="Q358">
        <v>-0.31777142899999999</v>
      </c>
    </row>
    <row r="359" spans="1:17" x14ac:dyDescent="0.25">
      <c r="A359">
        <v>201706</v>
      </c>
      <c r="B359" s="4">
        <v>42887</v>
      </c>
      <c r="C359">
        <v>201700286</v>
      </c>
      <c r="D359">
        <v>201700011</v>
      </c>
      <c r="E359" s="1" t="s">
        <v>55</v>
      </c>
      <c r="F359">
        <v>200</v>
      </c>
      <c r="G359">
        <v>10225.809520000001</v>
      </c>
      <c r="H359">
        <v>0.19047618999999999</v>
      </c>
      <c r="I359">
        <v>33.666666669999998</v>
      </c>
      <c r="J359">
        <v>111.5714286</v>
      </c>
      <c r="K359">
        <v>23.666666670000001</v>
      </c>
      <c r="L359">
        <v>-2.4761904760000002</v>
      </c>
      <c r="M359">
        <v>-1411.4285709999999</v>
      </c>
      <c r="N359">
        <v>-0.30219047599999999</v>
      </c>
      <c r="O359">
        <v>-0.14838095200000001</v>
      </c>
      <c r="P359">
        <v>-0.91380952400000004</v>
      </c>
      <c r="Q359">
        <v>-0.363714286</v>
      </c>
    </row>
    <row r="360" spans="1:17" x14ac:dyDescent="0.25">
      <c r="A360">
        <v>201706</v>
      </c>
      <c r="B360" s="4">
        <v>42887</v>
      </c>
      <c r="C360">
        <v>201700288</v>
      </c>
      <c r="D360">
        <v>201700011</v>
      </c>
      <c r="E360" s="1" t="s">
        <v>55</v>
      </c>
      <c r="F360">
        <v>60</v>
      </c>
      <c r="G360">
        <v>10044.266670000001</v>
      </c>
      <c r="H360">
        <v>0.133333333</v>
      </c>
      <c r="I360">
        <v>33.666666669999998</v>
      </c>
      <c r="J360">
        <v>112.6</v>
      </c>
      <c r="K360">
        <v>23.666666670000001</v>
      </c>
      <c r="L360">
        <v>-2.5333333329999999</v>
      </c>
      <c r="M360">
        <v>-1768</v>
      </c>
      <c r="N360">
        <v>-0.37853333300000003</v>
      </c>
      <c r="O360">
        <v>-0.18586666700000001</v>
      </c>
      <c r="P360">
        <v>-1.1446666670000001</v>
      </c>
      <c r="Q360">
        <v>-0.4556</v>
      </c>
    </row>
    <row r="361" spans="1:17" x14ac:dyDescent="0.25">
      <c r="A361">
        <v>201706</v>
      </c>
      <c r="B361" s="4">
        <v>42887</v>
      </c>
      <c r="C361">
        <v>201700289</v>
      </c>
      <c r="D361">
        <v>201700011</v>
      </c>
      <c r="E361" s="1" t="s">
        <v>55</v>
      </c>
      <c r="F361">
        <v>202</v>
      </c>
      <c r="G361">
        <v>9953.4952379999995</v>
      </c>
      <c r="H361">
        <v>0.104761905</v>
      </c>
      <c r="I361">
        <v>33.666666669999998</v>
      </c>
      <c r="J361">
        <v>113.1142857</v>
      </c>
      <c r="K361">
        <v>23.666666670000001</v>
      </c>
      <c r="L361">
        <v>-2.5619047620000002</v>
      </c>
      <c r="M361">
        <v>-1946.2857140000001</v>
      </c>
      <c r="N361">
        <v>-0.41670476200000001</v>
      </c>
      <c r="O361">
        <v>-0.20460952399999999</v>
      </c>
      <c r="P361">
        <v>-1.2600952379999999</v>
      </c>
      <c r="Q361">
        <v>-0.50154285700000001</v>
      </c>
    </row>
    <row r="362" spans="1:17" x14ac:dyDescent="0.25">
      <c r="A362">
        <v>201706</v>
      </c>
      <c r="B362" s="4">
        <v>42887</v>
      </c>
      <c r="C362">
        <v>201700290</v>
      </c>
      <c r="D362">
        <v>201700011</v>
      </c>
      <c r="E362" s="1" t="s">
        <v>55</v>
      </c>
      <c r="F362">
        <v>204</v>
      </c>
      <c r="G362">
        <v>9862.7238099999995</v>
      </c>
      <c r="H362">
        <v>7.6190475999999993E-2</v>
      </c>
      <c r="I362">
        <v>33.666666669999998</v>
      </c>
      <c r="J362">
        <v>113.6285714</v>
      </c>
      <c r="K362">
        <v>23.666666670000001</v>
      </c>
      <c r="L362">
        <v>-2.59047619</v>
      </c>
      <c r="M362">
        <v>-2124.5714290000001</v>
      </c>
      <c r="N362">
        <v>-0.45487619000000001</v>
      </c>
      <c r="O362">
        <v>-0.22335238099999999</v>
      </c>
      <c r="P362">
        <v>-1.37552381</v>
      </c>
      <c r="Q362">
        <v>-0.54748571400000001</v>
      </c>
    </row>
    <row r="363" spans="1:17" x14ac:dyDescent="0.25">
      <c r="A363">
        <v>201706</v>
      </c>
      <c r="B363" s="4">
        <v>42887</v>
      </c>
      <c r="C363">
        <v>201700291</v>
      </c>
      <c r="D363">
        <v>201700011</v>
      </c>
      <c r="E363" s="1" t="s">
        <v>55</v>
      </c>
      <c r="F363">
        <v>205</v>
      </c>
      <c r="G363">
        <v>9771.9523809999991</v>
      </c>
      <c r="H363">
        <v>4.7619047999999997E-2</v>
      </c>
      <c r="I363">
        <v>33.666666669999998</v>
      </c>
      <c r="J363">
        <v>114.1428571</v>
      </c>
      <c r="K363">
        <v>23.666666670000001</v>
      </c>
      <c r="L363">
        <v>-2.6190476189999998</v>
      </c>
      <c r="M363">
        <v>-2302.8571430000002</v>
      </c>
      <c r="N363">
        <v>-0.49304761899999999</v>
      </c>
      <c r="O363">
        <v>-0.24209523799999999</v>
      </c>
      <c r="P363">
        <v>-1.490952381</v>
      </c>
      <c r="Q363">
        <v>-0.59342857100000002</v>
      </c>
    </row>
    <row r="364" spans="1:17" x14ac:dyDescent="0.25">
      <c r="A364">
        <v>201706</v>
      </c>
      <c r="B364" s="4">
        <v>42887</v>
      </c>
      <c r="C364">
        <v>201700127</v>
      </c>
      <c r="D364">
        <v>201700011</v>
      </c>
      <c r="E364" s="1" t="s">
        <v>55</v>
      </c>
      <c r="F364">
        <v>40</v>
      </c>
      <c r="G364">
        <v>24658.466670000002</v>
      </c>
      <c r="H364">
        <v>4.733333333</v>
      </c>
      <c r="I364">
        <v>33.666666669999998</v>
      </c>
      <c r="J364">
        <v>29.8</v>
      </c>
      <c r="K364">
        <v>23.666666670000001</v>
      </c>
      <c r="L364">
        <v>2.0666666669999998</v>
      </c>
      <c r="M364">
        <v>26936</v>
      </c>
      <c r="N364">
        <v>5.7670666669999999</v>
      </c>
      <c r="O364">
        <v>2.8317333329999999</v>
      </c>
      <c r="P364">
        <v>17.43933333</v>
      </c>
      <c r="Q364">
        <v>6.9412000000000003</v>
      </c>
    </row>
    <row r="365" spans="1:17" x14ac:dyDescent="0.25">
      <c r="A365">
        <v>201706</v>
      </c>
      <c r="B365" s="4">
        <v>42887</v>
      </c>
      <c r="C365">
        <v>201700128</v>
      </c>
      <c r="D365">
        <v>201700011</v>
      </c>
      <c r="E365" s="1" t="s">
        <v>55</v>
      </c>
      <c r="F365">
        <v>42</v>
      </c>
      <c r="G365">
        <v>24567.695240000001</v>
      </c>
      <c r="H365">
        <v>4.7047619049999998</v>
      </c>
      <c r="I365">
        <v>33.666666669999998</v>
      </c>
      <c r="J365">
        <v>30.31428571</v>
      </c>
      <c r="K365">
        <v>23.666666670000001</v>
      </c>
      <c r="L365">
        <v>2.0380952379999999</v>
      </c>
      <c r="M365">
        <v>26757.71429</v>
      </c>
      <c r="N365">
        <v>5.7288952379999998</v>
      </c>
      <c r="O365">
        <v>2.812990476</v>
      </c>
      <c r="P365">
        <v>17.323904760000001</v>
      </c>
      <c r="Q365">
        <v>6.8952571430000003</v>
      </c>
    </row>
    <row r="366" spans="1:17" x14ac:dyDescent="0.25">
      <c r="A366">
        <v>201706</v>
      </c>
      <c r="B366" s="4">
        <v>42887</v>
      </c>
      <c r="C366">
        <v>201700129</v>
      </c>
      <c r="D366">
        <v>201700011</v>
      </c>
      <c r="E366" s="1" t="s">
        <v>55</v>
      </c>
      <c r="F366">
        <v>43</v>
      </c>
      <c r="G366">
        <v>24476.92381</v>
      </c>
      <c r="H366">
        <v>4.6761904760000004</v>
      </c>
      <c r="I366">
        <v>33.666666669999998</v>
      </c>
      <c r="J366">
        <v>30.82857143</v>
      </c>
      <c r="K366">
        <v>23.666666670000001</v>
      </c>
      <c r="L366">
        <v>2.0095238100000001</v>
      </c>
      <c r="M366">
        <v>26579.42857</v>
      </c>
      <c r="N366">
        <v>5.6907238099999997</v>
      </c>
      <c r="O366">
        <v>2.7942476190000001</v>
      </c>
      <c r="P366">
        <v>17.208476189999999</v>
      </c>
      <c r="Q366">
        <v>6.8493142860000003</v>
      </c>
    </row>
    <row r="367" spans="1:17" x14ac:dyDescent="0.25">
      <c r="A367">
        <v>201706</v>
      </c>
      <c r="B367" s="4">
        <v>42887</v>
      </c>
      <c r="C367">
        <v>201700130</v>
      </c>
      <c r="D367">
        <v>201700011</v>
      </c>
      <c r="E367" s="1" t="s">
        <v>55</v>
      </c>
      <c r="F367">
        <v>44</v>
      </c>
      <c r="G367">
        <v>24386.15238</v>
      </c>
      <c r="H367">
        <v>4.6476190480000001</v>
      </c>
      <c r="I367">
        <v>33.666666669999998</v>
      </c>
      <c r="J367">
        <v>31.34285714</v>
      </c>
      <c r="K367">
        <v>23.666666670000001</v>
      </c>
      <c r="L367">
        <v>1.980952381</v>
      </c>
      <c r="M367">
        <v>26401.14286</v>
      </c>
      <c r="N367">
        <v>5.6525523809999996</v>
      </c>
      <c r="O367">
        <v>2.7755047620000002</v>
      </c>
      <c r="P367">
        <v>17.09304762</v>
      </c>
      <c r="Q367">
        <v>6.8033714290000002</v>
      </c>
    </row>
    <row r="368" spans="1:17" x14ac:dyDescent="0.25">
      <c r="A368">
        <v>201706</v>
      </c>
      <c r="B368" s="4">
        <v>42887</v>
      </c>
      <c r="C368">
        <v>201700132</v>
      </c>
      <c r="D368">
        <v>201700011</v>
      </c>
      <c r="E368" s="1" t="s">
        <v>55</v>
      </c>
      <c r="F368">
        <v>34</v>
      </c>
      <c r="G368">
        <v>24204.609520000002</v>
      </c>
      <c r="H368">
        <v>4.5904761900000004</v>
      </c>
      <c r="I368">
        <v>33.666666669999998</v>
      </c>
      <c r="J368">
        <v>32.371428569999999</v>
      </c>
      <c r="K368">
        <v>23.666666670000001</v>
      </c>
      <c r="L368">
        <v>1.9238095239999999</v>
      </c>
      <c r="M368">
        <v>26044.57143</v>
      </c>
      <c r="N368">
        <v>5.5762095240000003</v>
      </c>
      <c r="O368">
        <v>2.738019048</v>
      </c>
      <c r="P368">
        <v>16.862190479999999</v>
      </c>
      <c r="Q368">
        <v>6.7114857140000002</v>
      </c>
    </row>
    <row r="369" spans="1:17" x14ac:dyDescent="0.25">
      <c r="A369">
        <v>201706</v>
      </c>
      <c r="B369" s="4">
        <v>42887</v>
      </c>
      <c r="C369">
        <v>201700133</v>
      </c>
      <c r="D369">
        <v>201700011</v>
      </c>
      <c r="E369" s="1" t="s">
        <v>55</v>
      </c>
      <c r="F369">
        <v>46</v>
      </c>
      <c r="G369">
        <v>24113.838100000001</v>
      </c>
      <c r="H369">
        <v>4.5619047620000002</v>
      </c>
      <c r="I369">
        <v>33.666666669999998</v>
      </c>
      <c r="J369">
        <v>32.885714290000003</v>
      </c>
      <c r="K369">
        <v>23.666666670000001</v>
      </c>
      <c r="L369">
        <v>1.8952380950000001</v>
      </c>
      <c r="M369">
        <v>25866.28571</v>
      </c>
      <c r="N369">
        <v>5.5380380950000001</v>
      </c>
      <c r="O369">
        <v>2.71927619</v>
      </c>
      <c r="P369">
        <v>16.746761899999999</v>
      </c>
      <c r="Q369">
        <v>6.6655428570000002</v>
      </c>
    </row>
    <row r="370" spans="1:17" x14ac:dyDescent="0.25">
      <c r="A370">
        <v>201706</v>
      </c>
      <c r="B370" s="4">
        <v>42887</v>
      </c>
      <c r="C370">
        <v>201700134</v>
      </c>
      <c r="D370">
        <v>201700011</v>
      </c>
      <c r="E370" s="1" t="s">
        <v>55</v>
      </c>
      <c r="F370">
        <v>48</v>
      </c>
      <c r="G370">
        <v>24023.06667</v>
      </c>
      <c r="H370">
        <v>4.5333333329999999</v>
      </c>
      <c r="I370">
        <v>33.666666669999998</v>
      </c>
      <c r="J370">
        <v>33.4</v>
      </c>
      <c r="K370">
        <v>23.666666670000001</v>
      </c>
      <c r="L370">
        <v>1.8666666670000001</v>
      </c>
      <c r="M370">
        <v>25688</v>
      </c>
      <c r="N370">
        <v>5.499866667</v>
      </c>
      <c r="O370">
        <v>2.7005333330000001</v>
      </c>
      <c r="P370">
        <v>16.63133333</v>
      </c>
      <c r="Q370">
        <v>6.6196000000000002</v>
      </c>
    </row>
    <row r="371" spans="1:17" x14ac:dyDescent="0.25">
      <c r="A371">
        <v>201706</v>
      </c>
      <c r="B371" s="4">
        <v>42887</v>
      </c>
      <c r="C371">
        <v>201700135</v>
      </c>
      <c r="D371">
        <v>201700011</v>
      </c>
      <c r="E371" s="1" t="s">
        <v>55</v>
      </c>
      <c r="F371">
        <v>49</v>
      </c>
      <c r="G371">
        <v>23932.295239999999</v>
      </c>
      <c r="H371">
        <v>4.5047619049999996</v>
      </c>
      <c r="I371">
        <v>33.666666669999998</v>
      </c>
      <c r="J371">
        <v>33.914285710000001</v>
      </c>
      <c r="K371">
        <v>23.666666670000001</v>
      </c>
      <c r="L371">
        <v>1.838095238</v>
      </c>
      <c r="M371">
        <v>25509.71429</v>
      </c>
      <c r="N371">
        <v>5.4616952379999999</v>
      </c>
      <c r="O371">
        <v>2.6817904760000002</v>
      </c>
      <c r="P371">
        <v>16.515904760000002</v>
      </c>
      <c r="Q371">
        <v>6.5736571430000001</v>
      </c>
    </row>
    <row r="372" spans="1:17" x14ac:dyDescent="0.25">
      <c r="A372">
        <v>201706</v>
      </c>
      <c r="B372" s="4">
        <v>42887</v>
      </c>
      <c r="C372">
        <v>201700127</v>
      </c>
      <c r="D372">
        <v>201700011</v>
      </c>
      <c r="E372" s="1" t="s">
        <v>55</v>
      </c>
      <c r="F372">
        <v>40</v>
      </c>
      <c r="G372">
        <v>24658.466670000002</v>
      </c>
      <c r="H372">
        <v>4.733333333</v>
      </c>
      <c r="I372">
        <v>33.666666669999998</v>
      </c>
      <c r="J372">
        <v>29.8</v>
      </c>
      <c r="K372">
        <v>23.666666670000001</v>
      </c>
      <c r="L372">
        <v>2.0666666669999998</v>
      </c>
      <c r="M372">
        <v>26936</v>
      </c>
      <c r="N372">
        <v>5.7670666669999999</v>
      </c>
      <c r="O372">
        <v>2.8317333329999999</v>
      </c>
      <c r="P372">
        <v>17.43933333</v>
      </c>
      <c r="Q372">
        <v>6.9412000000000003</v>
      </c>
    </row>
    <row r="373" spans="1:17" x14ac:dyDescent="0.25">
      <c r="A373">
        <v>201706</v>
      </c>
      <c r="B373" s="4">
        <v>42887</v>
      </c>
      <c r="C373">
        <v>201700128</v>
      </c>
      <c r="D373">
        <v>201700011</v>
      </c>
      <c r="E373" s="1" t="s">
        <v>55</v>
      </c>
      <c r="F373">
        <v>42</v>
      </c>
      <c r="G373">
        <v>24567.695240000001</v>
      </c>
      <c r="H373">
        <v>4.7047619049999998</v>
      </c>
      <c r="I373">
        <v>33.666666669999998</v>
      </c>
      <c r="J373">
        <v>30.31428571</v>
      </c>
      <c r="K373">
        <v>23.666666670000001</v>
      </c>
      <c r="L373">
        <v>2.0380952379999999</v>
      </c>
      <c r="M373">
        <v>26757.71429</v>
      </c>
      <c r="N373">
        <v>5.7288952379999998</v>
      </c>
      <c r="O373">
        <v>2.812990476</v>
      </c>
      <c r="P373">
        <v>17.323904760000001</v>
      </c>
      <c r="Q373">
        <v>6.8952571430000003</v>
      </c>
    </row>
    <row r="374" spans="1:17" x14ac:dyDescent="0.25">
      <c r="A374">
        <v>201706</v>
      </c>
      <c r="B374" s="4">
        <v>42887</v>
      </c>
      <c r="C374">
        <v>201700129</v>
      </c>
      <c r="D374">
        <v>201700011</v>
      </c>
      <c r="E374" s="1" t="s">
        <v>55</v>
      </c>
      <c r="F374">
        <v>43</v>
      </c>
      <c r="G374">
        <v>24476.92381</v>
      </c>
      <c r="H374">
        <v>4.6761904760000004</v>
      </c>
      <c r="I374">
        <v>33.666666669999998</v>
      </c>
      <c r="J374">
        <v>30.82857143</v>
      </c>
      <c r="K374">
        <v>23.666666670000001</v>
      </c>
      <c r="L374">
        <v>2.0095238100000001</v>
      </c>
      <c r="M374">
        <v>26579.42857</v>
      </c>
      <c r="N374">
        <v>5.6907238099999997</v>
      </c>
      <c r="O374">
        <v>2.7942476190000001</v>
      </c>
      <c r="P374">
        <v>17.208476189999999</v>
      </c>
      <c r="Q374">
        <v>6.8493142860000003</v>
      </c>
    </row>
    <row r="375" spans="1:17" x14ac:dyDescent="0.25">
      <c r="A375">
        <v>201706</v>
      </c>
      <c r="B375" s="4">
        <v>42887</v>
      </c>
      <c r="C375">
        <v>201700130</v>
      </c>
      <c r="D375">
        <v>201700011</v>
      </c>
      <c r="E375" s="1" t="s">
        <v>55</v>
      </c>
      <c r="F375">
        <v>44</v>
      </c>
      <c r="G375">
        <v>24386.15238</v>
      </c>
      <c r="H375">
        <v>4.6476190480000001</v>
      </c>
      <c r="I375">
        <v>33.666666669999998</v>
      </c>
      <c r="J375">
        <v>31.34285714</v>
      </c>
      <c r="K375">
        <v>23.666666670000001</v>
      </c>
      <c r="L375">
        <v>1.980952381</v>
      </c>
      <c r="M375">
        <v>26401.14286</v>
      </c>
      <c r="N375">
        <v>5.6525523809999996</v>
      </c>
      <c r="O375">
        <v>2.7755047620000002</v>
      </c>
      <c r="P375">
        <v>17.09304762</v>
      </c>
      <c r="Q375">
        <v>6.8033714290000002</v>
      </c>
    </row>
    <row r="376" spans="1:17" x14ac:dyDescent="0.25">
      <c r="A376">
        <v>201706</v>
      </c>
      <c r="B376" s="4">
        <v>42887</v>
      </c>
      <c r="C376">
        <v>201700132</v>
      </c>
      <c r="D376">
        <v>201700011</v>
      </c>
      <c r="E376" s="1" t="s">
        <v>55</v>
      </c>
      <c r="F376">
        <v>34</v>
      </c>
      <c r="G376">
        <v>24204.609520000002</v>
      </c>
      <c r="H376">
        <v>4.5904761900000004</v>
      </c>
      <c r="I376">
        <v>33.666666669999998</v>
      </c>
      <c r="J376">
        <v>32.371428569999999</v>
      </c>
      <c r="K376">
        <v>23.666666670000001</v>
      </c>
      <c r="L376">
        <v>1.9238095239999999</v>
      </c>
      <c r="M376">
        <v>26044.57143</v>
      </c>
      <c r="N376">
        <v>5.5762095240000003</v>
      </c>
      <c r="O376">
        <v>2.738019048</v>
      </c>
      <c r="P376">
        <v>16.862190479999999</v>
      </c>
      <c r="Q376">
        <v>6.7114857140000002</v>
      </c>
    </row>
    <row r="377" spans="1:17" x14ac:dyDescent="0.25">
      <c r="A377">
        <v>201706</v>
      </c>
      <c r="B377" s="4">
        <v>42887</v>
      </c>
      <c r="C377">
        <v>201700133</v>
      </c>
      <c r="D377">
        <v>201700011</v>
      </c>
      <c r="E377" s="1" t="s">
        <v>55</v>
      </c>
      <c r="F377">
        <v>46</v>
      </c>
      <c r="G377">
        <v>24113.838100000001</v>
      </c>
      <c r="H377">
        <v>4.5619047620000002</v>
      </c>
      <c r="I377">
        <v>33.666666669999998</v>
      </c>
      <c r="J377">
        <v>32.885714290000003</v>
      </c>
      <c r="K377">
        <v>23.666666670000001</v>
      </c>
      <c r="L377">
        <v>1.8952380950000001</v>
      </c>
      <c r="M377">
        <v>25866.28571</v>
      </c>
      <c r="N377">
        <v>5.5380380950000001</v>
      </c>
      <c r="O377">
        <v>2.71927619</v>
      </c>
      <c r="P377">
        <v>16.746761899999999</v>
      </c>
      <c r="Q377">
        <v>6.6655428570000002</v>
      </c>
    </row>
    <row r="378" spans="1:17" x14ac:dyDescent="0.25">
      <c r="A378">
        <v>201706</v>
      </c>
      <c r="B378" s="4">
        <v>42887</v>
      </c>
      <c r="C378">
        <v>201700127</v>
      </c>
      <c r="D378">
        <v>201700011</v>
      </c>
      <c r="E378" s="1" t="s">
        <v>55</v>
      </c>
      <c r="F378">
        <v>40</v>
      </c>
      <c r="G378">
        <v>24658.466670000002</v>
      </c>
      <c r="H378">
        <v>4.733333333</v>
      </c>
      <c r="I378">
        <v>33.666666669999998</v>
      </c>
      <c r="J378">
        <v>29.8</v>
      </c>
      <c r="K378">
        <v>23.666666670000001</v>
      </c>
      <c r="L378">
        <v>2.0666666669999998</v>
      </c>
      <c r="M378">
        <v>26936</v>
      </c>
      <c r="N378">
        <v>5.7670666669999999</v>
      </c>
      <c r="O378">
        <v>2.8317333329999999</v>
      </c>
      <c r="P378">
        <v>17.43933333</v>
      </c>
      <c r="Q378">
        <v>6.9412000000000003</v>
      </c>
    </row>
    <row r="379" spans="1:17" x14ac:dyDescent="0.25">
      <c r="A379">
        <v>201706</v>
      </c>
      <c r="B379" s="4">
        <v>42887</v>
      </c>
      <c r="C379">
        <v>201700128</v>
      </c>
      <c r="D379">
        <v>201700011</v>
      </c>
      <c r="E379" s="1" t="s">
        <v>55</v>
      </c>
      <c r="F379">
        <v>42</v>
      </c>
      <c r="G379">
        <v>24567.695240000001</v>
      </c>
      <c r="H379">
        <v>4.7047619049999998</v>
      </c>
      <c r="I379">
        <v>33.666666669999998</v>
      </c>
      <c r="J379">
        <v>30.31428571</v>
      </c>
      <c r="K379">
        <v>23.666666670000001</v>
      </c>
      <c r="L379">
        <v>2.0380952379999999</v>
      </c>
      <c r="M379">
        <v>26757.71429</v>
      </c>
      <c r="N379">
        <v>5.7288952379999998</v>
      </c>
      <c r="O379">
        <v>2.812990476</v>
      </c>
      <c r="P379">
        <v>17.323904760000001</v>
      </c>
      <c r="Q379">
        <v>6.8952571430000003</v>
      </c>
    </row>
    <row r="380" spans="1:17" x14ac:dyDescent="0.25">
      <c r="A380">
        <v>201706</v>
      </c>
      <c r="B380" s="4">
        <v>42887</v>
      </c>
      <c r="C380">
        <v>201700129</v>
      </c>
      <c r="D380">
        <v>201700011</v>
      </c>
      <c r="E380" s="1" t="s">
        <v>55</v>
      </c>
      <c r="F380">
        <v>43</v>
      </c>
      <c r="G380">
        <v>24476.92381</v>
      </c>
      <c r="H380">
        <v>4.6761904760000004</v>
      </c>
      <c r="I380">
        <v>33.666666669999998</v>
      </c>
      <c r="J380">
        <v>30.82857143</v>
      </c>
      <c r="K380">
        <v>23.666666670000001</v>
      </c>
      <c r="L380">
        <v>2.0095238100000001</v>
      </c>
      <c r="M380">
        <v>26579.42857</v>
      </c>
      <c r="N380">
        <v>5.6907238099999997</v>
      </c>
      <c r="O380">
        <v>2.7942476190000001</v>
      </c>
      <c r="P380">
        <v>17.208476189999999</v>
      </c>
      <c r="Q380">
        <v>6.8493142860000003</v>
      </c>
    </row>
    <row r="381" spans="1:17" x14ac:dyDescent="0.25">
      <c r="A381">
        <v>201706</v>
      </c>
      <c r="B381" s="4">
        <v>42887</v>
      </c>
      <c r="C381">
        <v>201700130</v>
      </c>
      <c r="D381">
        <v>201700011</v>
      </c>
      <c r="E381" s="1" t="s">
        <v>55</v>
      </c>
      <c r="F381">
        <v>44</v>
      </c>
      <c r="G381">
        <v>24386.15238</v>
      </c>
      <c r="H381">
        <v>4.6476190480000001</v>
      </c>
      <c r="I381">
        <v>33.666666669999998</v>
      </c>
      <c r="J381">
        <v>31.34285714</v>
      </c>
      <c r="K381">
        <v>23.666666670000001</v>
      </c>
      <c r="L381">
        <v>1.980952381</v>
      </c>
      <c r="M381">
        <v>26401.14286</v>
      </c>
      <c r="N381">
        <v>5.6525523809999996</v>
      </c>
      <c r="O381">
        <v>2.7755047620000002</v>
      </c>
      <c r="P381">
        <v>17.09304762</v>
      </c>
      <c r="Q381">
        <v>6.8033714290000002</v>
      </c>
    </row>
    <row r="382" spans="1:17" x14ac:dyDescent="0.25">
      <c r="A382">
        <v>201706</v>
      </c>
      <c r="B382" s="4">
        <v>42887</v>
      </c>
      <c r="C382">
        <v>201700132</v>
      </c>
      <c r="D382">
        <v>201700011</v>
      </c>
      <c r="E382" s="1" t="s">
        <v>55</v>
      </c>
      <c r="F382">
        <v>34</v>
      </c>
      <c r="G382">
        <v>24204.609520000002</v>
      </c>
      <c r="H382">
        <v>4.5904761900000004</v>
      </c>
      <c r="I382">
        <v>33.666666669999998</v>
      </c>
      <c r="J382">
        <v>32.371428569999999</v>
      </c>
      <c r="K382">
        <v>23.666666670000001</v>
      </c>
      <c r="L382">
        <v>1.9238095239999999</v>
      </c>
      <c r="M382">
        <v>26044.57143</v>
      </c>
      <c r="N382">
        <v>5.5762095240000003</v>
      </c>
      <c r="O382">
        <v>2.738019048</v>
      </c>
      <c r="P382">
        <v>16.862190479999999</v>
      </c>
      <c r="Q382">
        <v>6.7114857140000002</v>
      </c>
    </row>
    <row r="383" spans="1:17" x14ac:dyDescent="0.25">
      <c r="A383">
        <v>201706</v>
      </c>
      <c r="B383" s="4">
        <v>42887</v>
      </c>
      <c r="C383">
        <v>201700133</v>
      </c>
      <c r="D383">
        <v>201700011</v>
      </c>
      <c r="E383" s="1" t="s">
        <v>55</v>
      </c>
      <c r="F383">
        <v>46</v>
      </c>
      <c r="G383">
        <v>24113.838100000001</v>
      </c>
      <c r="H383">
        <v>4.5619047620000002</v>
      </c>
      <c r="I383">
        <v>33.666666669999998</v>
      </c>
      <c r="J383">
        <v>32.885714290000003</v>
      </c>
      <c r="K383">
        <v>23.666666670000001</v>
      </c>
      <c r="L383">
        <v>1.8952380950000001</v>
      </c>
      <c r="M383">
        <v>25866.28571</v>
      </c>
      <c r="N383">
        <v>5.5380380950000001</v>
      </c>
      <c r="O383">
        <v>2.71927619</v>
      </c>
      <c r="P383">
        <v>16.746761899999999</v>
      </c>
      <c r="Q383">
        <v>6.6655428570000002</v>
      </c>
    </row>
    <row r="384" spans="1:17" x14ac:dyDescent="0.25">
      <c r="A384">
        <v>201706</v>
      </c>
      <c r="B384" s="4">
        <v>42887</v>
      </c>
      <c r="C384">
        <v>201700134</v>
      </c>
      <c r="D384">
        <v>201700011</v>
      </c>
      <c r="E384" s="1" t="s">
        <v>55</v>
      </c>
      <c r="F384">
        <v>48</v>
      </c>
      <c r="G384">
        <v>24023.06667</v>
      </c>
      <c r="H384">
        <v>4.5333333329999999</v>
      </c>
      <c r="I384">
        <v>33.666666669999998</v>
      </c>
      <c r="J384">
        <v>33.4</v>
      </c>
      <c r="K384">
        <v>23.666666670000001</v>
      </c>
      <c r="L384">
        <v>1.8666666670000001</v>
      </c>
      <c r="M384">
        <v>25688</v>
      </c>
      <c r="N384">
        <v>5.499866667</v>
      </c>
      <c r="O384">
        <v>2.7005333330000001</v>
      </c>
      <c r="P384">
        <v>16.63133333</v>
      </c>
      <c r="Q384">
        <v>6.6196000000000002</v>
      </c>
    </row>
    <row r="385" spans="1:17" x14ac:dyDescent="0.25">
      <c r="A385">
        <v>201706</v>
      </c>
      <c r="B385" s="4">
        <v>42887</v>
      </c>
      <c r="C385">
        <v>201700135</v>
      </c>
      <c r="D385">
        <v>201700011</v>
      </c>
      <c r="E385" s="1" t="s">
        <v>55</v>
      </c>
      <c r="F385">
        <v>49</v>
      </c>
      <c r="G385">
        <v>23932.295239999999</v>
      </c>
      <c r="H385">
        <v>4.5047619049999996</v>
      </c>
      <c r="I385">
        <v>33.666666669999998</v>
      </c>
      <c r="J385">
        <v>33.914285710000001</v>
      </c>
      <c r="K385">
        <v>23.666666670000001</v>
      </c>
      <c r="L385">
        <v>1.838095238</v>
      </c>
      <c r="M385">
        <v>25509.71429</v>
      </c>
      <c r="N385">
        <v>5.4616952379999999</v>
      </c>
      <c r="O385">
        <v>2.6817904760000002</v>
      </c>
      <c r="P385">
        <v>16.515904760000002</v>
      </c>
      <c r="Q385">
        <v>6.5736571430000001</v>
      </c>
    </row>
    <row r="386" spans="1:17" x14ac:dyDescent="0.25">
      <c r="A386">
        <v>201706</v>
      </c>
      <c r="B386" s="4">
        <v>42887</v>
      </c>
      <c r="C386">
        <v>201700136</v>
      </c>
      <c r="D386">
        <v>201700011</v>
      </c>
      <c r="E386" s="1" t="s">
        <v>55</v>
      </c>
      <c r="F386">
        <v>50</v>
      </c>
      <c r="G386">
        <v>23841.523809999999</v>
      </c>
      <c r="H386">
        <v>4.4761904760000002</v>
      </c>
      <c r="I386">
        <v>33.666666669999998</v>
      </c>
      <c r="J386">
        <v>34.428571429999998</v>
      </c>
      <c r="K386">
        <v>23.666666670000001</v>
      </c>
      <c r="L386">
        <v>1.80952381</v>
      </c>
      <c r="M386">
        <v>25331.42857</v>
      </c>
      <c r="N386">
        <v>5.4235238099999998</v>
      </c>
      <c r="O386">
        <v>2.6630476189999999</v>
      </c>
      <c r="P386">
        <v>16.400476189999999</v>
      </c>
      <c r="Q386">
        <v>6.5277142860000001</v>
      </c>
    </row>
    <row r="387" spans="1:17" x14ac:dyDescent="0.25">
      <c r="A387">
        <v>201706</v>
      </c>
      <c r="B387" s="4">
        <v>42887</v>
      </c>
      <c r="C387">
        <v>201700139</v>
      </c>
      <c r="D387">
        <v>201700011</v>
      </c>
      <c r="E387" s="1" t="s">
        <v>55</v>
      </c>
      <c r="F387">
        <v>52</v>
      </c>
      <c r="G387">
        <v>23569.20952</v>
      </c>
      <c r="H387">
        <v>4.3904761900000002</v>
      </c>
      <c r="I387">
        <v>33.666666669999998</v>
      </c>
      <c r="J387">
        <v>35.97142857</v>
      </c>
      <c r="K387">
        <v>23.666666670000001</v>
      </c>
      <c r="L387">
        <v>1.723809524</v>
      </c>
      <c r="M387">
        <v>24796.57143</v>
      </c>
      <c r="N387">
        <v>5.3090095240000004</v>
      </c>
      <c r="O387">
        <v>2.6068190480000002</v>
      </c>
      <c r="P387">
        <v>16.054190479999999</v>
      </c>
      <c r="Q387">
        <v>6.389885714</v>
      </c>
    </row>
    <row r="388" spans="1:17" x14ac:dyDescent="0.25">
      <c r="A388">
        <v>201706</v>
      </c>
      <c r="B388" s="4">
        <v>42887</v>
      </c>
      <c r="C388">
        <v>201700140</v>
      </c>
      <c r="D388">
        <v>201700011</v>
      </c>
      <c r="E388" s="1" t="s">
        <v>55</v>
      </c>
      <c r="F388">
        <v>54</v>
      </c>
      <c r="G388">
        <v>23478.438099999999</v>
      </c>
      <c r="H388">
        <v>4.361904762</v>
      </c>
      <c r="I388">
        <v>33.666666669999998</v>
      </c>
      <c r="J388">
        <v>36.485714289999997</v>
      </c>
      <c r="K388">
        <v>23.666666670000001</v>
      </c>
      <c r="L388">
        <v>1.6952380949999999</v>
      </c>
      <c r="M388">
        <v>24618.28571</v>
      </c>
      <c r="N388">
        <v>5.2708380950000002</v>
      </c>
      <c r="O388">
        <v>2.5880761900000002</v>
      </c>
      <c r="P388">
        <v>15.938761899999999</v>
      </c>
      <c r="Q388">
        <v>6.343942857</v>
      </c>
    </row>
    <row r="389" spans="1:17" x14ac:dyDescent="0.25">
      <c r="A389">
        <v>201706</v>
      </c>
      <c r="B389" s="4">
        <v>42887</v>
      </c>
      <c r="C389">
        <v>201700141</v>
      </c>
      <c r="D389">
        <v>201700011</v>
      </c>
      <c r="E389" s="1" t="s">
        <v>55</v>
      </c>
      <c r="F389">
        <v>55</v>
      </c>
      <c r="G389">
        <v>23387.666669999999</v>
      </c>
      <c r="H389">
        <v>4.3333333329999997</v>
      </c>
      <c r="I389">
        <v>33.666666669999998</v>
      </c>
      <c r="J389">
        <v>37</v>
      </c>
      <c r="K389">
        <v>23.666666670000001</v>
      </c>
      <c r="L389">
        <v>1.6666666670000001</v>
      </c>
      <c r="M389">
        <v>24440</v>
      </c>
      <c r="N389">
        <v>5.2326666670000002</v>
      </c>
      <c r="O389">
        <v>2.5693333329999999</v>
      </c>
      <c r="P389">
        <v>15.823333330000001</v>
      </c>
      <c r="Q389">
        <v>6.298</v>
      </c>
    </row>
    <row r="390" spans="1:17" x14ac:dyDescent="0.25">
      <c r="A390">
        <v>201706</v>
      </c>
      <c r="B390" s="4">
        <v>42887</v>
      </c>
      <c r="C390">
        <v>201700142</v>
      </c>
      <c r="D390">
        <v>201700011</v>
      </c>
      <c r="E390" s="1" t="s">
        <v>55</v>
      </c>
      <c r="F390">
        <v>56</v>
      </c>
      <c r="G390">
        <v>23296.895240000002</v>
      </c>
      <c r="H390">
        <v>4.3047619050000003</v>
      </c>
      <c r="I390">
        <v>33.666666669999998</v>
      </c>
      <c r="J390">
        <v>37.514285710000003</v>
      </c>
      <c r="K390">
        <v>23.666666670000001</v>
      </c>
      <c r="L390">
        <v>1.638095238</v>
      </c>
      <c r="M390">
        <v>24261.71429</v>
      </c>
      <c r="N390">
        <v>5.194495238</v>
      </c>
      <c r="O390">
        <v>2.550590476</v>
      </c>
      <c r="P390">
        <v>15.70790476</v>
      </c>
      <c r="Q390">
        <v>6.252057143</v>
      </c>
    </row>
    <row r="391" spans="1:17" x14ac:dyDescent="0.25">
      <c r="A391">
        <v>201706</v>
      </c>
      <c r="B391" s="4">
        <v>42887</v>
      </c>
      <c r="C391">
        <v>201700144</v>
      </c>
      <c r="D391">
        <v>201700011</v>
      </c>
      <c r="E391" s="1" t="s">
        <v>55</v>
      </c>
      <c r="F391">
        <v>36</v>
      </c>
      <c r="G391">
        <v>23115.35238</v>
      </c>
      <c r="H391">
        <v>4.2476190479999998</v>
      </c>
      <c r="I391">
        <v>33.666666669999998</v>
      </c>
      <c r="J391">
        <v>38.542857140000002</v>
      </c>
      <c r="K391">
        <v>23.666666670000001</v>
      </c>
      <c r="L391">
        <v>1.5809523809999999</v>
      </c>
      <c r="M391">
        <v>23905.14286</v>
      </c>
      <c r="N391">
        <v>5.1181523809999998</v>
      </c>
      <c r="O391">
        <v>2.5131047620000002</v>
      </c>
      <c r="P391">
        <v>15.47704762</v>
      </c>
      <c r="Q391">
        <v>6.160171429</v>
      </c>
    </row>
    <row r="392" spans="1:17" x14ac:dyDescent="0.25">
      <c r="A392">
        <v>201706</v>
      </c>
      <c r="B392" s="4">
        <v>42887</v>
      </c>
      <c r="C392">
        <v>201700127</v>
      </c>
      <c r="D392">
        <v>201700011</v>
      </c>
      <c r="E392" s="1" t="s">
        <v>55</v>
      </c>
      <c r="F392">
        <v>40</v>
      </c>
      <c r="G392">
        <v>24658.466670000002</v>
      </c>
      <c r="H392">
        <v>4.733333333</v>
      </c>
      <c r="I392">
        <v>33.666666669999998</v>
      </c>
      <c r="J392">
        <v>29.8</v>
      </c>
      <c r="K392">
        <v>23.666666670000001</v>
      </c>
      <c r="L392">
        <v>2.0666666669999998</v>
      </c>
      <c r="M392">
        <v>26936</v>
      </c>
      <c r="N392">
        <v>5.7670666669999999</v>
      </c>
      <c r="O392">
        <v>2.8317333329999999</v>
      </c>
      <c r="P392">
        <v>17.43933333</v>
      </c>
      <c r="Q392">
        <v>6.9412000000000003</v>
      </c>
    </row>
    <row r="393" spans="1:17" x14ac:dyDescent="0.25">
      <c r="A393">
        <v>201706</v>
      </c>
      <c r="B393" s="4">
        <v>42887</v>
      </c>
      <c r="C393">
        <v>201700128</v>
      </c>
      <c r="D393">
        <v>201700011</v>
      </c>
      <c r="E393" s="1" t="s">
        <v>55</v>
      </c>
      <c r="F393">
        <v>42</v>
      </c>
      <c r="G393">
        <v>24567.695240000001</v>
      </c>
      <c r="H393">
        <v>4.7047619049999998</v>
      </c>
      <c r="I393">
        <v>33.666666669999998</v>
      </c>
      <c r="J393">
        <v>30.31428571</v>
      </c>
      <c r="K393">
        <v>23.666666670000001</v>
      </c>
      <c r="L393">
        <v>2.0380952379999999</v>
      </c>
      <c r="M393">
        <v>26757.71429</v>
      </c>
      <c r="N393">
        <v>5.7288952379999998</v>
      </c>
      <c r="O393">
        <v>2.812990476</v>
      </c>
      <c r="P393">
        <v>17.323904760000001</v>
      </c>
      <c r="Q393">
        <v>6.8952571430000003</v>
      </c>
    </row>
    <row r="394" spans="1:17" x14ac:dyDescent="0.25">
      <c r="A394">
        <v>201706</v>
      </c>
      <c r="B394" s="4">
        <v>42887</v>
      </c>
      <c r="C394">
        <v>201700129</v>
      </c>
      <c r="D394">
        <v>201700011</v>
      </c>
      <c r="E394" s="1" t="s">
        <v>55</v>
      </c>
      <c r="F394">
        <v>43</v>
      </c>
      <c r="G394">
        <v>24476.92381</v>
      </c>
      <c r="H394">
        <v>4.6761904760000004</v>
      </c>
      <c r="I394">
        <v>33.666666669999998</v>
      </c>
      <c r="J394">
        <v>30.82857143</v>
      </c>
      <c r="K394">
        <v>23.666666670000001</v>
      </c>
      <c r="L394">
        <v>2.0095238100000001</v>
      </c>
      <c r="M394">
        <v>26579.42857</v>
      </c>
      <c r="N394">
        <v>5.6907238099999997</v>
      </c>
      <c r="O394">
        <v>2.7942476190000001</v>
      </c>
      <c r="P394">
        <v>17.208476189999999</v>
      </c>
      <c r="Q394">
        <v>6.8493142860000003</v>
      </c>
    </row>
    <row r="395" spans="1:17" x14ac:dyDescent="0.25">
      <c r="A395">
        <v>201706</v>
      </c>
      <c r="B395" s="4">
        <v>42887</v>
      </c>
      <c r="C395">
        <v>201700130</v>
      </c>
      <c r="D395">
        <v>201700011</v>
      </c>
      <c r="E395" s="1" t="s">
        <v>55</v>
      </c>
      <c r="F395">
        <v>44</v>
      </c>
      <c r="G395">
        <v>24386.15238</v>
      </c>
      <c r="H395">
        <v>4.6476190480000001</v>
      </c>
      <c r="I395">
        <v>33.666666669999998</v>
      </c>
      <c r="J395">
        <v>31.34285714</v>
      </c>
      <c r="K395">
        <v>23.666666670000001</v>
      </c>
      <c r="L395">
        <v>1.980952381</v>
      </c>
      <c r="M395">
        <v>26401.14286</v>
      </c>
      <c r="N395">
        <v>5.6525523809999996</v>
      </c>
      <c r="O395">
        <v>2.7755047620000002</v>
      </c>
      <c r="P395">
        <v>17.09304762</v>
      </c>
      <c r="Q395">
        <v>6.8033714290000002</v>
      </c>
    </row>
    <row r="396" spans="1:17" x14ac:dyDescent="0.25">
      <c r="A396">
        <v>201706</v>
      </c>
      <c r="B396" s="4">
        <v>42887</v>
      </c>
      <c r="C396">
        <v>201700132</v>
      </c>
      <c r="D396">
        <v>201700011</v>
      </c>
      <c r="E396" s="1" t="s">
        <v>55</v>
      </c>
      <c r="F396">
        <v>34</v>
      </c>
      <c r="G396">
        <v>24204.609520000002</v>
      </c>
      <c r="H396">
        <v>4.5904761900000004</v>
      </c>
      <c r="I396">
        <v>33.666666669999998</v>
      </c>
      <c r="J396">
        <v>32.371428569999999</v>
      </c>
      <c r="K396">
        <v>23.666666670000001</v>
      </c>
      <c r="L396">
        <v>1.9238095239999999</v>
      </c>
      <c r="M396">
        <v>26044.57143</v>
      </c>
      <c r="N396">
        <v>5.5762095240000003</v>
      </c>
      <c r="O396">
        <v>2.738019048</v>
      </c>
      <c r="P396">
        <v>16.862190479999999</v>
      </c>
      <c r="Q396">
        <v>6.7114857140000002</v>
      </c>
    </row>
    <row r="397" spans="1:17" x14ac:dyDescent="0.25">
      <c r="A397">
        <v>201706</v>
      </c>
      <c r="B397" s="4">
        <v>42887</v>
      </c>
      <c r="C397">
        <v>201700133</v>
      </c>
      <c r="D397">
        <v>201700011</v>
      </c>
      <c r="E397" s="1" t="s">
        <v>55</v>
      </c>
      <c r="F397">
        <v>46</v>
      </c>
      <c r="G397">
        <v>24113.838100000001</v>
      </c>
      <c r="H397">
        <v>4.5619047620000002</v>
      </c>
      <c r="I397">
        <v>33.666666669999998</v>
      </c>
      <c r="J397">
        <v>32.885714290000003</v>
      </c>
      <c r="K397">
        <v>23.666666670000001</v>
      </c>
      <c r="L397">
        <v>1.8952380950000001</v>
      </c>
      <c r="M397">
        <v>25866.28571</v>
      </c>
      <c r="N397">
        <v>5.5380380950000001</v>
      </c>
      <c r="O397">
        <v>2.71927619</v>
      </c>
      <c r="P397">
        <v>16.746761899999999</v>
      </c>
      <c r="Q397">
        <v>6.6655428570000002</v>
      </c>
    </row>
    <row r="398" spans="1:17" x14ac:dyDescent="0.25">
      <c r="A398">
        <v>201706</v>
      </c>
      <c r="B398" s="4">
        <v>42887</v>
      </c>
      <c r="C398">
        <v>201700134</v>
      </c>
      <c r="D398">
        <v>201700011</v>
      </c>
      <c r="E398" s="1" t="s">
        <v>55</v>
      </c>
      <c r="F398">
        <v>48</v>
      </c>
      <c r="G398">
        <v>24023.06667</v>
      </c>
      <c r="H398">
        <v>4.5333333329999999</v>
      </c>
      <c r="I398">
        <v>33.666666669999998</v>
      </c>
      <c r="J398">
        <v>33.4</v>
      </c>
      <c r="K398">
        <v>23.666666670000001</v>
      </c>
      <c r="L398">
        <v>1.8666666670000001</v>
      </c>
      <c r="M398">
        <v>25688</v>
      </c>
      <c r="N398">
        <v>5.499866667</v>
      </c>
      <c r="O398">
        <v>2.7005333330000001</v>
      </c>
      <c r="P398">
        <v>16.63133333</v>
      </c>
      <c r="Q398">
        <v>6.6196000000000002</v>
      </c>
    </row>
    <row r="399" spans="1:17" x14ac:dyDescent="0.25">
      <c r="A399">
        <v>201706</v>
      </c>
      <c r="B399" s="4">
        <v>42887</v>
      </c>
      <c r="C399">
        <v>201700135</v>
      </c>
      <c r="D399">
        <v>201700011</v>
      </c>
      <c r="E399" s="1" t="s">
        <v>55</v>
      </c>
      <c r="F399">
        <v>49</v>
      </c>
      <c r="G399">
        <v>23932.295239999999</v>
      </c>
      <c r="H399">
        <v>4.5047619049999996</v>
      </c>
      <c r="I399">
        <v>33.666666669999998</v>
      </c>
      <c r="J399">
        <v>33.914285710000001</v>
      </c>
      <c r="K399">
        <v>23.666666670000001</v>
      </c>
      <c r="L399">
        <v>1.838095238</v>
      </c>
      <c r="M399">
        <v>25509.71429</v>
      </c>
      <c r="N399">
        <v>5.4616952379999999</v>
      </c>
      <c r="O399">
        <v>2.6817904760000002</v>
      </c>
      <c r="P399">
        <v>16.515904760000002</v>
      </c>
      <c r="Q399">
        <v>6.5736571430000001</v>
      </c>
    </row>
    <row r="400" spans="1:17" x14ac:dyDescent="0.25">
      <c r="A400">
        <v>201706</v>
      </c>
      <c r="B400" s="4">
        <v>42887</v>
      </c>
      <c r="C400">
        <v>201700136</v>
      </c>
      <c r="D400">
        <v>201700011</v>
      </c>
      <c r="E400" s="1" t="s">
        <v>55</v>
      </c>
      <c r="F400">
        <v>50</v>
      </c>
      <c r="G400">
        <v>23841.523809999999</v>
      </c>
      <c r="H400">
        <v>4.4761904760000002</v>
      </c>
      <c r="I400">
        <v>33.666666669999998</v>
      </c>
      <c r="J400">
        <v>34.428571429999998</v>
      </c>
      <c r="K400">
        <v>23.666666670000001</v>
      </c>
      <c r="L400">
        <v>1.80952381</v>
      </c>
      <c r="M400">
        <v>25331.42857</v>
      </c>
      <c r="N400">
        <v>5.4235238099999998</v>
      </c>
      <c r="O400">
        <v>2.6630476189999999</v>
      </c>
      <c r="P400">
        <v>16.400476189999999</v>
      </c>
      <c r="Q400">
        <v>6.5277142860000001</v>
      </c>
    </row>
    <row r="401" spans="1:17" x14ac:dyDescent="0.25">
      <c r="A401">
        <v>201706</v>
      </c>
      <c r="B401" s="4">
        <v>42887</v>
      </c>
      <c r="C401">
        <v>201700139</v>
      </c>
      <c r="D401">
        <v>201700011</v>
      </c>
      <c r="E401" s="1" t="s">
        <v>55</v>
      </c>
      <c r="F401">
        <v>52</v>
      </c>
      <c r="G401">
        <v>23569.20952</v>
      </c>
      <c r="H401">
        <v>4.3904761900000002</v>
      </c>
      <c r="I401">
        <v>33.666666669999998</v>
      </c>
      <c r="J401">
        <v>35.97142857</v>
      </c>
      <c r="K401">
        <v>23.666666670000001</v>
      </c>
      <c r="L401">
        <v>1.723809524</v>
      </c>
      <c r="M401">
        <v>24796.57143</v>
      </c>
      <c r="N401">
        <v>5.3090095240000004</v>
      </c>
      <c r="O401">
        <v>2.6068190480000002</v>
      </c>
      <c r="P401">
        <v>16.054190479999999</v>
      </c>
      <c r="Q401">
        <v>6.389885714</v>
      </c>
    </row>
    <row r="402" spans="1:17" x14ac:dyDescent="0.25">
      <c r="A402">
        <v>201706</v>
      </c>
      <c r="B402" s="4">
        <v>42887</v>
      </c>
      <c r="C402">
        <v>201700140</v>
      </c>
      <c r="D402">
        <v>201700011</v>
      </c>
      <c r="E402" s="1" t="s">
        <v>55</v>
      </c>
      <c r="F402">
        <v>54</v>
      </c>
      <c r="G402">
        <v>23478.438099999999</v>
      </c>
      <c r="H402">
        <v>4.361904762</v>
      </c>
      <c r="I402">
        <v>33.666666669999998</v>
      </c>
      <c r="J402">
        <v>36.485714289999997</v>
      </c>
      <c r="K402">
        <v>23.666666670000001</v>
      </c>
      <c r="L402">
        <v>1.6952380949999999</v>
      </c>
      <c r="M402">
        <v>24618.28571</v>
      </c>
      <c r="N402">
        <v>5.2708380950000002</v>
      </c>
      <c r="O402">
        <v>2.5880761900000002</v>
      </c>
      <c r="P402">
        <v>15.938761899999999</v>
      </c>
      <c r="Q402">
        <v>6.343942857</v>
      </c>
    </row>
    <row r="403" spans="1:17" x14ac:dyDescent="0.25">
      <c r="A403">
        <v>201706</v>
      </c>
      <c r="B403" s="4">
        <v>42887</v>
      </c>
      <c r="C403">
        <v>201700141</v>
      </c>
      <c r="D403">
        <v>201700011</v>
      </c>
      <c r="E403" s="1" t="s">
        <v>55</v>
      </c>
      <c r="F403">
        <v>55</v>
      </c>
      <c r="G403">
        <v>23387.666669999999</v>
      </c>
      <c r="H403">
        <v>4.3333333329999997</v>
      </c>
      <c r="I403">
        <v>33.666666669999998</v>
      </c>
      <c r="J403">
        <v>37</v>
      </c>
      <c r="K403">
        <v>23.666666670000001</v>
      </c>
      <c r="L403">
        <v>1.6666666670000001</v>
      </c>
      <c r="M403">
        <v>24440</v>
      </c>
      <c r="N403">
        <v>5.2326666670000002</v>
      </c>
      <c r="O403">
        <v>2.5693333329999999</v>
      </c>
      <c r="P403">
        <v>15.823333330000001</v>
      </c>
      <c r="Q403">
        <v>6.298</v>
      </c>
    </row>
    <row r="404" spans="1:17" x14ac:dyDescent="0.25">
      <c r="A404">
        <v>201706</v>
      </c>
      <c r="B404" s="4">
        <v>42887</v>
      </c>
      <c r="C404">
        <v>201700142</v>
      </c>
      <c r="D404">
        <v>201700011</v>
      </c>
      <c r="E404" s="1" t="s">
        <v>55</v>
      </c>
      <c r="F404">
        <v>56</v>
      </c>
      <c r="G404">
        <v>23296.895240000002</v>
      </c>
      <c r="H404">
        <v>4.3047619050000003</v>
      </c>
      <c r="I404">
        <v>33.666666669999998</v>
      </c>
      <c r="J404">
        <v>37.514285710000003</v>
      </c>
      <c r="K404">
        <v>23.666666670000001</v>
      </c>
      <c r="L404">
        <v>1.638095238</v>
      </c>
      <c r="M404">
        <v>24261.71429</v>
      </c>
      <c r="N404">
        <v>5.194495238</v>
      </c>
      <c r="O404">
        <v>2.550590476</v>
      </c>
      <c r="P404">
        <v>15.70790476</v>
      </c>
      <c r="Q404">
        <v>6.252057143</v>
      </c>
    </row>
    <row r="405" spans="1:17" x14ac:dyDescent="0.25">
      <c r="A405">
        <v>201706</v>
      </c>
      <c r="B405" s="4">
        <v>42887</v>
      </c>
      <c r="C405">
        <v>201700144</v>
      </c>
      <c r="D405">
        <v>201700011</v>
      </c>
      <c r="E405" s="1" t="s">
        <v>55</v>
      </c>
      <c r="F405">
        <v>36</v>
      </c>
      <c r="G405">
        <v>23115.35238</v>
      </c>
      <c r="H405">
        <v>4.2476190479999998</v>
      </c>
      <c r="I405">
        <v>33.666666669999998</v>
      </c>
      <c r="J405">
        <v>38.542857140000002</v>
      </c>
      <c r="K405">
        <v>23.666666670000001</v>
      </c>
      <c r="L405">
        <v>1.5809523809999999</v>
      </c>
      <c r="M405">
        <v>23905.14286</v>
      </c>
      <c r="N405">
        <v>5.1181523809999998</v>
      </c>
      <c r="O405">
        <v>2.5131047620000002</v>
      </c>
      <c r="P405">
        <v>15.47704762</v>
      </c>
      <c r="Q405">
        <v>6.160171429</v>
      </c>
    </row>
    <row r="406" spans="1:17" x14ac:dyDescent="0.25">
      <c r="A406">
        <v>201706</v>
      </c>
      <c r="B406" s="4">
        <v>42887</v>
      </c>
      <c r="C406">
        <v>201700145</v>
      </c>
      <c r="D406">
        <v>201700011</v>
      </c>
      <c r="E406" s="1" t="s">
        <v>55</v>
      </c>
      <c r="F406">
        <v>58</v>
      </c>
      <c r="G406">
        <v>23024.58095</v>
      </c>
      <c r="H406">
        <v>4.2190476190000004</v>
      </c>
      <c r="I406">
        <v>33.666666669999998</v>
      </c>
      <c r="J406">
        <v>39.057142859999999</v>
      </c>
      <c r="K406">
        <v>23.666666670000001</v>
      </c>
      <c r="L406">
        <v>1.552380952</v>
      </c>
      <c r="M406">
        <v>23726.85714</v>
      </c>
      <c r="N406">
        <v>5.0799809519999997</v>
      </c>
      <c r="O406">
        <v>2.4943619049999999</v>
      </c>
      <c r="P406">
        <v>15.36161905</v>
      </c>
      <c r="Q406">
        <v>6.1142285709999999</v>
      </c>
    </row>
    <row r="407" spans="1:17" x14ac:dyDescent="0.25">
      <c r="A407">
        <v>201706</v>
      </c>
      <c r="B407" s="4">
        <v>42887</v>
      </c>
      <c r="C407">
        <v>201700146</v>
      </c>
      <c r="D407">
        <v>201700011</v>
      </c>
      <c r="E407" s="1" t="s">
        <v>55</v>
      </c>
      <c r="F407">
        <v>60</v>
      </c>
      <c r="G407">
        <v>22933.809519999999</v>
      </c>
      <c r="H407">
        <v>4.19047619</v>
      </c>
      <c r="I407">
        <v>33.666666669999998</v>
      </c>
      <c r="J407">
        <v>39.571428570000002</v>
      </c>
      <c r="K407">
        <v>23.666666670000001</v>
      </c>
      <c r="L407">
        <v>1.523809524</v>
      </c>
      <c r="M407">
        <v>23548.57143</v>
      </c>
      <c r="N407">
        <v>5.0418095239999996</v>
      </c>
      <c r="O407">
        <v>2.475619048</v>
      </c>
      <c r="P407">
        <v>15.246190479999999</v>
      </c>
      <c r="Q407">
        <v>6.0682857139999999</v>
      </c>
    </row>
    <row r="408" spans="1:17" x14ac:dyDescent="0.25">
      <c r="A408">
        <v>201706</v>
      </c>
      <c r="B408" s="4">
        <v>42887</v>
      </c>
      <c r="C408">
        <v>201700147</v>
      </c>
      <c r="D408">
        <v>201700011</v>
      </c>
      <c r="E408" s="1" t="s">
        <v>55</v>
      </c>
      <c r="F408">
        <v>61</v>
      </c>
      <c r="G408">
        <v>22843.038100000002</v>
      </c>
      <c r="H408">
        <v>4.1619047619999998</v>
      </c>
      <c r="I408">
        <v>33.666666669999998</v>
      </c>
      <c r="J408">
        <v>40.085714289999999</v>
      </c>
      <c r="K408">
        <v>23.666666670000001</v>
      </c>
      <c r="L408">
        <v>1.4952380949999999</v>
      </c>
      <c r="M408">
        <v>23370.28571</v>
      </c>
      <c r="N408">
        <v>5.0036380950000003</v>
      </c>
      <c r="O408">
        <v>2.45687619</v>
      </c>
      <c r="P408">
        <v>15.1307619</v>
      </c>
      <c r="Q408">
        <v>6.0223428569999999</v>
      </c>
    </row>
    <row r="409" spans="1:17" x14ac:dyDescent="0.25">
      <c r="A409">
        <v>201706</v>
      </c>
      <c r="B409" s="4">
        <v>42887</v>
      </c>
      <c r="C409">
        <v>201700148</v>
      </c>
      <c r="D409">
        <v>201700011</v>
      </c>
      <c r="E409" s="1" t="s">
        <v>55</v>
      </c>
      <c r="F409">
        <v>62</v>
      </c>
      <c r="G409">
        <v>22752.266670000001</v>
      </c>
      <c r="H409">
        <v>4.1333333330000004</v>
      </c>
      <c r="I409">
        <v>33.666666669999998</v>
      </c>
      <c r="J409">
        <v>40.6</v>
      </c>
      <c r="K409">
        <v>23.666666670000001</v>
      </c>
      <c r="L409">
        <v>1.4666666669999999</v>
      </c>
      <c r="M409">
        <v>23192</v>
      </c>
      <c r="N409">
        <v>4.9654666670000003</v>
      </c>
      <c r="O409">
        <v>2.4381333330000001</v>
      </c>
      <c r="P409">
        <v>15.015333330000001</v>
      </c>
      <c r="Q409">
        <v>5.9763999999999999</v>
      </c>
    </row>
    <row r="410" spans="1:17" x14ac:dyDescent="0.25">
      <c r="A410">
        <v>201706</v>
      </c>
      <c r="B410" s="4">
        <v>42887</v>
      </c>
      <c r="C410">
        <v>201700150</v>
      </c>
      <c r="D410">
        <v>201700011</v>
      </c>
      <c r="E410" s="1" t="s">
        <v>55</v>
      </c>
      <c r="F410">
        <v>37</v>
      </c>
      <c r="G410">
        <v>22570.72381</v>
      </c>
      <c r="H410">
        <v>4.0761904759999998</v>
      </c>
      <c r="I410">
        <v>33.666666669999998</v>
      </c>
      <c r="J410">
        <v>41.628571430000001</v>
      </c>
      <c r="K410">
        <v>23.666666670000001</v>
      </c>
      <c r="L410">
        <v>1.40952381</v>
      </c>
      <c r="M410">
        <v>22835.42857</v>
      </c>
      <c r="N410">
        <v>4.8891238100000001</v>
      </c>
      <c r="O410">
        <v>2.4006476189999999</v>
      </c>
      <c r="P410">
        <v>14.784476189999999</v>
      </c>
      <c r="Q410">
        <v>5.8845142859999999</v>
      </c>
    </row>
    <row r="411" spans="1:17" x14ac:dyDescent="0.25">
      <c r="A411">
        <v>201706</v>
      </c>
      <c r="B411" s="4">
        <v>42887</v>
      </c>
      <c r="C411">
        <v>201700151</v>
      </c>
      <c r="D411">
        <v>201700011</v>
      </c>
      <c r="E411" s="1" t="s">
        <v>55</v>
      </c>
      <c r="F411">
        <v>64</v>
      </c>
      <c r="G411">
        <v>22479.952379999999</v>
      </c>
      <c r="H411">
        <v>4.0476190479999996</v>
      </c>
      <c r="I411">
        <v>33.666666669999998</v>
      </c>
      <c r="J411">
        <v>42.142857139999997</v>
      </c>
      <c r="K411">
        <v>23.666666670000001</v>
      </c>
      <c r="L411">
        <v>1.380952381</v>
      </c>
      <c r="M411">
        <v>22657.14286</v>
      </c>
      <c r="N411">
        <v>4.8509523809999999</v>
      </c>
      <c r="O411">
        <v>2.381904762</v>
      </c>
      <c r="P411">
        <v>14.669047620000001</v>
      </c>
      <c r="Q411">
        <v>5.8385714289999999</v>
      </c>
    </row>
    <row r="412" spans="1:17" x14ac:dyDescent="0.25">
      <c r="A412">
        <v>201706</v>
      </c>
      <c r="B412" s="4">
        <v>42887</v>
      </c>
      <c r="C412">
        <v>201700152</v>
      </c>
      <c r="D412">
        <v>201700011</v>
      </c>
      <c r="E412" s="1" t="s">
        <v>55</v>
      </c>
      <c r="F412">
        <v>66</v>
      </c>
      <c r="G412">
        <v>22389.180950000002</v>
      </c>
      <c r="H412">
        <v>4.0190476190000002</v>
      </c>
      <c r="I412">
        <v>33.666666669999998</v>
      </c>
      <c r="J412">
        <v>42.65714286</v>
      </c>
      <c r="K412">
        <v>23.666666670000001</v>
      </c>
      <c r="L412">
        <v>1.3523809520000001</v>
      </c>
      <c r="M412">
        <v>22478.85714</v>
      </c>
      <c r="N412">
        <v>4.8127809519999998</v>
      </c>
      <c r="O412">
        <v>2.3631619050000001</v>
      </c>
      <c r="P412">
        <v>14.55361905</v>
      </c>
      <c r="Q412">
        <v>5.7926285709999998</v>
      </c>
    </row>
    <row r="413" spans="1:17" x14ac:dyDescent="0.25">
      <c r="A413">
        <v>201706</v>
      </c>
      <c r="B413" s="4">
        <v>42887</v>
      </c>
      <c r="C413">
        <v>201700153</v>
      </c>
      <c r="D413">
        <v>201700011</v>
      </c>
      <c r="E413" s="1" t="s">
        <v>55</v>
      </c>
      <c r="F413">
        <v>67</v>
      </c>
      <c r="G413">
        <v>22298.409520000001</v>
      </c>
      <c r="H413">
        <v>3.9904761899999999</v>
      </c>
      <c r="I413">
        <v>33.666666669999998</v>
      </c>
      <c r="J413">
        <v>43.171428570000003</v>
      </c>
      <c r="K413">
        <v>23.666666670000001</v>
      </c>
      <c r="L413">
        <v>1.3238095240000001</v>
      </c>
      <c r="M413">
        <v>22300.57143</v>
      </c>
      <c r="N413">
        <v>4.7746095239999997</v>
      </c>
      <c r="O413">
        <v>2.3444190479999998</v>
      </c>
      <c r="P413">
        <v>14.438190479999999</v>
      </c>
      <c r="Q413">
        <v>5.7466857139999998</v>
      </c>
    </row>
    <row r="414" spans="1:17" x14ac:dyDescent="0.25">
      <c r="A414">
        <v>201706</v>
      </c>
      <c r="B414" s="4">
        <v>42887</v>
      </c>
      <c r="C414">
        <v>201700154</v>
      </c>
      <c r="D414">
        <v>201700011</v>
      </c>
      <c r="E414" s="1" t="s">
        <v>55</v>
      </c>
      <c r="F414">
        <v>68</v>
      </c>
      <c r="G414">
        <v>22207.6381</v>
      </c>
      <c r="H414">
        <v>3.9619047620000001</v>
      </c>
      <c r="I414">
        <v>33.666666669999998</v>
      </c>
      <c r="J414">
        <v>43.68571429</v>
      </c>
      <c r="K414">
        <v>23.666666670000001</v>
      </c>
      <c r="L414">
        <v>1.295238095</v>
      </c>
      <c r="M414">
        <v>22122.28571</v>
      </c>
      <c r="N414">
        <v>4.7364380949999996</v>
      </c>
      <c r="O414">
        <v>2.3256761899999998</v>
      </c>
      <c r="P414">
        <v>14.3227619</v>
      </c>
      <c r="Q414">
        <v>5.7007428569999998</v>
      </c>
    </row>
    <row r="415" spans="1:17" x14ac:dyDescent="0.25">
      <c r="A415">
        <v>201706</v>
      </c>
      <c r="B415" s="4">
        <v>42887</v>
      </c>
      <c r="C415">
        <v>201700156</v>
      </c>
      <c r="D415">
        <v>201700011</v>
      </c>
      <c r="E415" s="1" t="s">
        <v>55</v>
      </c>
      <c r="F415">
        <v>38</v>
      </c>
      <c r="G415">
        <v>22026.095239999999</v>
      </c>
      <c r="H415">
        <v>3.904761905</v>
      </c>
      <c r="I415">
        <v>33.666666669999998</v>
      </c>
      <c r="J415">
        <v>44.714285709999999</v>
      </c>
      <c r="K415">
        <v>23.666666670000001</v>
      </c>
      <c r="L415">
        <v>1.2380952380000001</v>
      </c>
      <c r="M415">
        <v>21765.71429</v>
      </c>
      <c r="N415">
        <v>4.6600952380000003</v>
      </c>
      <c r="O415">
        <v>2.288190476</v>
      </c>
      <c r="P415">
        <v>14.09190476</v>
      </c>
      <c r="Q415">
        <v>5.6088571429999998</v>
      </c>
    </row>
    <row r="416" spans="1:17" x14ac:dyDescent="0.25">
      <c r="A416">
        <v>201706</v>
      </c>
      <c r="B416" s="4">
        <v>42887</v>
      </c>
      <c r="C416">
        <v>201700157</v>
      </c>
      <c r="D416">
        <v>201700011</v>
      </c>
      <c r="E416" s="1" t="s">
        <v>55</v>
      </c>
      <c r="F416">
        <v>70</v>
      </c>
      <c r="G416">
        <v>21935.323810000002</v>
      </c>
      <c r="H416">
        <v>3.8761904760000001</v>
      </c>
      <c r="I416">
        <v>33.666666669999998</v>
      </c>
      <c r="J416">
        <v>45.228571430000002</v>
      </c>
      <c r="K416">
        <v>23.666666670000001</v>
      </c>
      <c r="L416">
        <v>1.2095238100000001</v>
      </c>
      <c r="M416">
        <v>21587.42857</v>
      </c>
      <c r="N416">
        <v>4.6219238100000002</v>
      </c>
      <c r="O416">
        <v>2.2694476190000001</v>
      </c>
      <c r="P416">
        <v>13.97647619</v>
      </c>
      <c r="Q416">
        <v>5.5629142859999998</v>
      </c>
    </row>
    <row r="417" spans="1:17" x14ac:dyDescent="0.25">
      <c r="A417">
        <v>201706</v>
      </c>
      <c r="B417" s="4">
        <v>42887</v>
      </c>
      <c r="C417">
        <v>201700158</v>
      </c>
      <c r="D417">
        <v>201700011</v>
      </c>
      <c r="E417" s="1" t="s">
        <v>55</v>
      </c>
      <c r="F417">
        <v>72</v>
      </c>
      <c r="G417">
        <v>21844.552380000001</v>
      </c>
      <c r="H417">
        <v>3.8476190479999999</v>
      </c>
      <c r="I417">
        <v>33.666666669999998</v>
      </c>
      <c r="J417">
        <v>45.742857139999998</v>
      </c>
      <c r="K417">
        <v>23.666666670000001</v>
      </c>
      <c r="L417">
        <v>1.180952381</v>
      </c>
      <c r="M417">
        <v>21409.14286</v>
      </c>
      <c r="N417">
        <v>4.583752381</v>
      </c>
      <c r="O417">
        <v>2.2507047619999998</v>
      </c>
      <c r="P417">
        <v>13.861047620000001</v>
      </c>
      <c r="Q417">
        <v>5.5169714289999998</v>
      </c>
    </row>
    <row r="418" spans="1:17" x14ac:dyDescent="0.25">
      <c r="A418">
        <v>201706</v>
      </c>
      <c r="B418" s="4">
        <v>42887</v>
      </c>
      <c r="C418">
        <v>201700159</v>
      </c>
      <c r="D418">
        <v>201700011</v>
      </c>
      <c r="E418" s="1" t="s">
        <v>55</v>
      </c>
      <c r="F418">
        <v>73</v>
      </c>
      <c r="G418">
        <v>21753.78095</v>
      </c>
      <c r="H418">
        <v>3.819047619</v>
      </c>
      <c r="I418">
        <v>33.666666669999998</v>
      </c>
      <c r="J418">
        <v>46.257142860000002</v>
      </c>
      <c r="K418">
        <v>23.666666670000001</v>
      </c>
      <c r="L418">
        <v>1.1523809519999999</v>
      </c>
      <c r="M418">
        <v>21230.85714</v>
      </c>
      <c r="N418">
        <v>4.5455809519999999</v>
      </c>
      <c r="O418">
        <v>2.2319619049999999</v>
      </c>
      <c r="P418">
        <v>13.74561905</v>
      </c>
      <c r="Q418">
        <v>5.4710285709999997</v>
      </c>
    </row>
    <row r="419" spans="1:17" x14ac:dyDescent="0.25">
      <c r="A419">
        <v>201706</v>
      </c>
      <c r="B419" s="4">
        <v>42887</v>
      </c>
      <c r="C419">
        <v>201700160</v>
      </c>
      <c r="D419">
        <v>201700011</v>
      </c>
      <c r="E419" s="1" t="s">
        <v>55</v>
      </c>
      <c r="F419">
        <v>74</v>
      </c>
      <c r="G419">
        <v>21663.00952</v>
      </c>
      <c r="H419">
        <v>3.7904761900000001</v>
      </c>
      <c r="I419">
        <v>33.666666669999998</v>
      </c>
      <c r="J419">
        <v>46.771428569999998</v>
      </c>
      <c r="K419">
        <v>23.666666670000001</v>
      </c>
      <c r="L419">
        <v>1.1238095239999999</v>
      </c>
      <c r="M419">
        <v>21052.57143</v>
      </c>
      <c r="N419">
        <v>4.5074095239999998</v>
      </c>
      <c r="O419">
        <v>2.213219048</v>
      </c>
      <c r="P419">
        <v>13.63019048</v>
      </c>
      <c r="Q419">
        <v>5.4250857139999997</v>
      </c>
    </row>
    <row r="420" spans="1:17" x14ac:dyDescent="0.25">
      <c r="A420">
        <v>201706</v>
      </c>
      <c r="B420" s="4">
        <v>42887</v>
      </c>
      <c r="C420">
        <v>201700162</v>
      </c>
      <c r="D420">
        <v>201700011</v>
      </c>
      <c r="E420" s="1" t="s">
        <v>55</v>
      </c>
      <c r="F420">
        <v>39</v>
      </c>
      <c r="G420">
        <v>21481.466670000002</v>
      </c>
      <c r="H420">
        <v>3.733333333</v>
      </c>
      <c r="I420">
        <v>33.666666669999998</v>
      </c>
      <c r="J420">
        <v>47.8</v>
      </c>
      <c r="K420">
        <v>23.666666670000001</v>
      </c>
      <c r="L420">
        <v>1.066666667</v>
      </c>
      <c r="M420">
        <v>20696</v>
      </c>
      <c r="N420">
        <v>4.4310666669999996</v>
      </c>
      <c r="O420">
        <v>2.1757333330000002</v>
      </c>
      <c r="P420">
        <v>13.399333329999999</v>
      </c>
      <c r="Q420">
        <v>5.3331999999999997</v>
      </c>
    </row>
    <row r="421" spans="1:17" x14ac:dyDescent="0.25">
      <c r="A421">
        <v>201706</v>
      </c>
      <c r="B421" s="4">
        <v>42887</v>
      </c>
      <c r="C421">
        <v>201700163</v>
      </c>
      <c r="D421">
        <v>201700011</v>
      </c>
      <c r="E421" s="1" t="s">
        <v>55</v>
      </c>
      <c r="F421">
        <v>76</v>
      </c>
      <c r="G421">
        <v>21390.695240000001</v>
      </c>
      <c r="H421">
        <v>3.7047619049999998</v>
      </c>
      <c r="I421">
        <v>33.666666669999998</v>
      </c>
      <c r="J421">
        <v>48.31428571</v>
      </c>
      <c r="K421">
        <v>23.666666670000001</v>
      </c>
      <c r="L421">
        <v>1.0380952379999999</v>
      </c>
      <c r="M421">
        <v>20517.71429</v>
      </c>
      <c r="N421">
        <v>4.3928952380000004</v>
      </c>
      <c r="O421">
        <v>2.1569904759999998</v>
      </c>
      <c r="P421">
        <v>13.28390476</v>
      </c>
      <c r="Q421">
        <v>5.2872571429999997</v>
      </c>
    </row>
    <row r="422" spans="1:17" x14ac:dyDescent="0.25">
      <c r="A422">
        <v>201706</v>
      </c>
      <c r="B422" s="4">
        <v>42887</v>
      </c>
      <c r="C422">
        <v>201700164</v>
      </c>
      <c r="D422">
        <v>201700011</v>
      </c>
      <c r="E422" s="1" t="s">
        <v>55</v>
      </c>
      <c r="F422">
        <v>78</v>
      </c>
      <c r="G422">
        <v>21299.92381</v>
      </c>
      <c r="H422">
        <v>3.6761904759999999</v>
      </c>
      <c r="I422">
        <v>33.666666669999998</v>
      </c>
      <c r="J422">
        <v>48.828571429999997</v>
      </c>
      <c r="K422">
        <v>23.666666670000001</v>
      </c>
      <c r="L422">
        <v>1.0095238099999999</v>
      </c>
      <c r="M422">
        <v>20339.42857</v>
      </c>
      <c r="N422">
        <v>4.3547238100000003</v>
      </c>
      <c r="O422">
        <v>2.1382476189999999</v>
      </c>
      <c r="P422">
        <v>13.16847619</v>
      </c>
      <c r="Q422">
        <v>5.2413142859999997</v>
      </c>
    </row>
    <row r="423" spans="1:17" x14ac:dyDescent="0.25">
      <c r="A423">
        <v>201706</v>
      </c>
      <c r="B423" s="4">
        <v>42887</v>
      </c>
      <c r="C423">
        <v>201700165</v>
      </c>
      <c r="D423">
        <v>201700011</v>
      </c>
      <c r="E423" s="1" t="s">
        <v>55</v>
      </c>
      <c r="F423">
        <v>79</v>
      </c>
      <c r="G423">
        <v>21209.15238</v>
      </c>
      <c r="H423">
        <v>3.6476190480000001</v>
      </c>
      <c r="I423">
        <v>33.666666669999998</v>
      </c>
      <c r="J423">
        <v>49.34285714</v>
      </c>
      <c r="K423">
        <v>23.666666670000001</v>
      </c>
      <c r="L423">
        <v>0.98095238100000004</v>
      </c>
      <c r="M423">
        <v>20161.14286</v>
      </c>
      <c r="N423">
        <v>4.3165523810000002</v>
      </c>
      <c r="O423">
        <v>2.119504762</v>
      </c>
      <c r="P423">
        <v>13.053047619999999</v>
      </c>
      <c r="Q423">
        <v>5.1953714289999997</v>
      </c>
    </row>
    <row r="424" spans="1:17" x14ac:dyDescent="0.25">
      <c r="A424">
        <v>201706</v>
      </c>
      <c r="B424" s="4">
        <v>42887</v>
      </c>
      <c r="C424">
        <v>201700166</v>
      </c>
      <c r="D424">
        <v>201700011</v>
      </c>
      <c r="E424" s="1" t="s">
        <v>55</v>
      </c>
      <c r="F424">
        <v>80</v>
      </c>
      <c r="G424">
        <v>21118.380949999999</v>
      </c>
      <c r="H424">
        <v>3.6190476189999998</v>
      </c>
      <c r="I424">
        <v>33.666666669999998</v>
      </c>
      <c r="J424">
        <v>49.857142860000003</v>
      </c>
      <c r="K424">
        <v>23.666666670000001</v>
      </c>
      <c r="L424">
        <v>0.95238095199999995</v>
      </c>
      <c r="M424">
        <v>19982.85714</v>
      </c>
      <c r="N424">
        <v>4.278380952</v>
      </c>
      <c r="O424">
        <v>2.1007619050000002</v>
      </c>
      <c r="P424">
        <v>12.93761905</v>
      </c>
      <c r="Q424">
        <v>5.1494285709999996</v>
      </c>
    </row>
    <row r="425" spans="1:17" x14ac:dyDescent="0.25">
      <c r="A425">
        <v>201706</v>
      </c>
      <c r="B425" s="4">
        <v>42887</v>
      </c>
      <c r="C425">
        <v>201700168</v>
      </c>
      <c r="D425">
        <v>201700011</v>
      </c>
      <c r="E425" s="1" t="s">
        <v>55</v>
      </c>
      <c r="F425">
        <v>40</v>
      </c>
      <c r="G425">
        <v>20936.838100000001</v>
      </c>
      <c r="H425">
        <v>3.5619047620000002</v>
      </c>
      <c r="I425">
        <v>33.666666669999998</v>
      </c>
      <c r="J425">
        <v>50.885714290000003</v>
      </c>
      <c r="K425">
        <v>23.666666670000001</v>
      </c>
      <c r="L425">
        <v>0.89523809499999996</v>
      </c>
      <c r="M425">
        <v>19626.28571</v>
      </c>
      <c r="N425">
        <v>4.2020380949999998</v>
      </c>
      <c r="O425">
        <v>2.0632761899999998</v>
      </c>
      <c r="P425">
        <v>12.7067619</v>
      </c>
      <c r="Q425">
        <v>5.0575428569999996</v>
      </c>
    </row>
    <row r="426" spans="1:17" x14ac:dyDescent="0.25">
      <c r="A426">
        <v>201706</v>
      </c>
      <c r="B426" s="4">
        <v>42887</v>
      </c>
      <c r="C426">
        <v>201700169</v>
      </c>
      <c r="D426">
        <v>201700011</v>
      </c>
      <c r="E426" s="1" t="s">
        <v>55</v>
      </c>
      <c r="F426">
        <v>82</v>
      </c>
      <c r="G426">
        <v>20846.06667</v>
      </c>
      <c r="H426">
        <v>3.5333333329999999</v>
      </c>
      <c r="I426">
        <v>33.666666669999998</v>
      </c>
      <c r="J426">
        <v>51.4</v>
      </c>
      <c r="K426">
        <v>23.666666670000001</v>
      </c>
      <c r="L426">
        <v>0.86666666699999995</v>
      </c>
      <c r="M426">
        <v>19448</v>
      </c>
      <c r="N426">
        <v>4.1638666669999997</v>
      </c>
      <c r="O426">
        <v>2.044533333</v>
      </c>
      <c r="P426">
        <v>12.591333329999999</v>
      </c>
      <c r="Q426">
        <v>5.0115999999999996</v>
      </c>
    </row>
    <row r="427" spans="1:17" x14ac:dyDescent="0.25">
      <c r="A427">
        <v>201706</v>
      </c>
      <c r="B427" s="4">
        <v>42887</v>
      </c>
      <c r="C427">
        <v>201700170</v>
      </c>
      <c r="D427">
        <v>201700011</v>
      </c>
      <c r="E427" s="1" t="s">
        <v>55</v>
      </c>
      <c r="F427">
        <v>84</v>
      </c>
      <c r="G427">
        <v>20755.295239999999</v>
      </c>
      <c r="H427">
        <v>3.5047619050000001</v>
      </c>
      <c r="I427">
        <v>33.666666669999998</v>
      </c>
      <c r="J427">
        <v>51.914285710000001</v>
      </c>
      <c r="K427">
        <v>23.666666670000001</v>
      </c>
      <c r="L427">
        <v>0.83809523799999996</v>
      </c>
      <c r="M427">
        <v>19269.71429</v>
      </c>
      <c r="N427">
        <v>4.1256952379999996</v>
      </c>
      <c r="O427">
        <v>2.0257904760000001</v>
      </c>
      <c r="P427">
        <v>12.475904760000001</v>
      </c>
      <c r="Q427">
        <v>4.9656571429999996</v>
      </c>
    </row>
    <row r="428" spans="1:17" x14ac:dyDescent="0.25">
      <c r="A428">
        <v>201706</v>
      </c>
      <c r="B428" s="4">
        <v>42887</v>
      </c>
      <c r="C428">
        <v>201700171</v>
      </c>
      <c r="D428">
        <v>201700011</v>
      </c>
      <c r="E428" s="1" t="s">
        <v>55</v>
      </c>
      <c r="F428">
        <v>85</v>
      </c>
      <c r="G428">
        <v>20664.523809999999</v>
      </c>
      <c r="H428">
        <v>3.4761904760000002</v>
      </c>
      <c r="I428">
        <v>33.666666669999998</v>
      </c>
      <c r="J428">
        <v>52.428571429999998</v>
      </c>
      <c r="K428">
        <v>23.666666670000001</v>
      </c>
      <c r="L428">
        <v>0.80952380999999995</v>
      </c>
      <c r="M428">
        <v>19091.42857</v>
      </c>
      <c r="N428">
        <v>4.0875238100000004</v>
      </c>
      <c r="O428">
        <v>2.0070476190000002</v>
      </c>
      <c r="P428">
        <v>12.36047619</v>
      </c>
      <c r="Q428">
        <v>4.9197142859999996</v>
      </c>
    </row>
    <row r="429" spans="1:17" x14ac:dyDescent="0.25">
      <c r="A429">
        <v>201706</v>
      </c>
      <c r="B429" s="4">
        <v>42887</v>
      </c>
      <c r="C429">
        <v>201700172</v>
      </c>
      <c r="D429">
        <v>201700011</v>
      </c>
      <c r="E429" s="1" t="s">
        <v>55</v>
      </c>
      <c r="F429">
        <v>86</v>
      </c>
      <c r="G429">
        <v>20573.752380000002</v>
      </c>
      <c r="H429">
        <v>3.447619048</v>
      </c>
      <c r="I429">
        <v>33.666666669999998</v>
      </c>
      <c r="J429">
        <v>52.942857140000001</v>
      </c>
      <c r="K429">
        <v>23.666666670000001</v>
      </c>
      <c r="L429">
        <v>0.78095238099999997</v>
      </c>
      <c r="M429">
        <v>18913.14286</v>
      </c>
      <c r="N429">
        <v>4.0493523810000003</v>
      </c>
      <c r="O429">
        <v>1.9883047620000001</v>
      </c>
      <c r="P429">
        <v>12.245047619999999</v>
      </c>
      <c r="Q429">
        <v>4.8737714289999996</v>
      </c>
    </row>
    <row r="430" spans="1:17" x14ac:dyDescent="0.25">
      <c r="A430">
        <v>201706</v>
      </c>
      <c r="B430" s="4">
        <v>42887</v>
      </c>
      <c r="C430">
        <v>201700174</v>
      </c>
      <c r="D430">
        <v>201700011</v>
      </c>
      <c r="E430" s="1" t="s">
        <v>55</v>
      </c>
      <c r="F430">
        <v>41</v>
      </c>
      <c r="G430">
        <v>20392.20952</v>
      </c>
      <c r="H430">
        <v>3.3904761899999998</v>
      </c>
      <c r="I430">
        <v>33.666666669999998</v>
      </c>
      <c r="J430">
        <v>53.97142857</v>
      </c>
      <c r="K430">
        <v>23.666666670000001</v>
      </c>
      <c r="L430">
        <v>0.72380952399999998</v>
      </c>
      <c r="M430">
        <v>18556.57143</v>
      </c>
      <c r="N430">
        <v>3.9730095240000001</v>
      </c>
      <c r="O430">
        <v>1.9508190480000001</v>
      </c>
      <c r="P430">
        <v>12.01419048</v>
      </c>
      <c r="Q430">
        <v>4.7818857140000004</v>
      </c>
    </row>
    <row r="431" spans="1:17" x14ac:dyDescent="0.25">
      <c r="A431">
        <v>201706</v>
      </c>
      <c r="B431" s="4">
        <v>42887</v>
      </c>
      <c r="C431">
        <v>201700175</v>
      </c>
      <c r="D431">
        <v>201700011</v>
      </c>
      <c r="E431" s="1" t="s">
        <v>55</v>
      </c>
      <c r="F431">
        <v>88</v>
      </c>
      <c r="G431">
        <v>20301.438099999999</v>
      </c>
      <c r="H431">
        <v>3.361904762</v>
      </c>
      <c r="I431">
        <v>33.666666669999998</v>
      </c>
      <c r="J431">
        <v>54.485714289999997</v>
      </c>
      <c r="K431">
        <v>23.666666670000001</v>
      </c>
      <c r="L431">
        <v>0.695238095</v>
      </c>
      <c r="M431">
        <v>18378.28571</v>
      </c>
      <c r="N431">
        <v>3.9348380949999999</v>
      </c>
      <c r="O431">
        <v>1.9320761900000001</v>
      </c>
      <c r="P431">
        <v>11.8987619</v>
      </c>
      <c r="Q431">
        <v>4.7359428570000004</v>
      </c>
    </row>
    <row r="432" spans="1:17" x14ac:dyDescent="0.25">
      <c r="A432">
        <v>201706</v>
      </c>
      <c r="B432" s="4">
        <v>42887</v>
      </c>
      <c r="C432">
        <v>201700176</v>
      </c>
      <c r="D432">
        <v>201700011</v>
      </c>
      <c r="E432" s="1" t="s">
        <v>55</v>
      </c>
      <c r="F432">
        <v>90</v>
      </c>
      <c r="G432">
        <v>20210.666669999999</v>
      </c>
      <c r="H432">
        <v>3.3333333330000001</v>
      </c>
      <c r="I432">
        <v>33.666666669999998</v>
      </c>
      <c r="J432">
        <v>55</v>
      </c>
      <c r="K432">
        <v>23.666666670000001</v>
      </c>
      <c r="L432">
        <v>0.66666666699999999</v>
      </c>
      <c r="M432">
        <v>18200</v>
      </c>
      <c r="N432">
        <v>3.8966666669999999</v>
      </c>
      <c r="O432">
        <v>1.913333333</v>
      </c>
      <c r="P432">
        <v>11.78333333</v>
      </c>
      <c r="Q432">
        <v>4.6900000000000004</v>
      </c>
    </row>
    <row r="433" spans="1:17" x14ac:dyDescent="0.25">
      <c r="A433">
        <v>201706</v>
      </c>
      <c r="B433" s="4">
        <v>42887</v>
      </c>
      <c r="C433">
        <v>201700177</v>
      </c>
      <c r="D433">
        <v>201700011</v>
      </c>
      <c r="E433" s="1" t="s">
        <v>55</v>
      </c>
      <c r="F433">
        <v>91</v>
      </c>
      <c r="G433">
        <v>20119.895240000002</v>
      </c>
      <c r="H433">
        <v>3.3047619049999999</v>
      </c>
      <c r="I433">
        <v>33.666666669999998</v>
      </c>
      <c r="J433">
        <v>55.514285710000003</v>
      </c>
      <c r="K433">
        <v>23.666666670000001</v>
      </c>
      <c r="L433">
        <v>0.63809523800000001</v>
      </c>
      <c r="M433">
        <v>18021.71429</v>
      </c>
      <c r="N433">
        <v>3.8584952380000002</v>
      </c>
      <c r="O433">
        <v>1.8945904760000001</v>
      </c>
      <c r="P433">
        <v>11.667904760000001</v>
      </c>
      <c r="Q433">
        <v>4.6440571430000004</v>
      </c>
    </row>
    <row r="434" spans="1:17" x14ac:dyDescent="0.25">
      <c r="A434">
        <v>201706</v>
      </c>
      <c r="B434" s="4">
        <v>42887</v>
      </c>
      <c r="C434">
        <v>201700178</v>
      </c>
      <c r="D434">
        <v>201700011</v>
      </c>
      <c r="E434" s="1" t="s">
        <v>55</v>
      </c>
      <c r="F434">
        <v>92</v>
      </c>
      <c r="G434">
        <v>20029.123810000001</v>
      </c>
      <c r="H434">
        <v>3.276190476</v>
      </c>
      <c r="I434">
        <v>33.666666669999998</v>
      </c>
      <c r="J434">
        <v>56.02857143</v>
      </c>
      <c r="K434">
        <v>23.666666670000001</v>
      </c>
      <c r="L434">
        <v>0.60952381</v>
      </c>
      <c r="M434">
        <v>17843.42857</v>
      </c>
      <c r="N434">
        <v>3.8203238100000001</v>
      </c>
      <c r="O434">
        <v>1.875847619</v>
      </c>
      <c r="P434">
        <v>11.55247619</v>
      </c>
      <c r="Q434">
        <v>4.5981142860000004</v>
      </c>
    </row>
    <row r="435" spans="1:17" x14ac:dyDescent="0.25">
      <c r="A435">
        <v>201706</v>
      </c>
      <c r="B435" s="4">
        <v>42887</v>
      </c>
      <c r="C435">
        <v>201700180</v>
      </c>
      <c r="D435">
        <v>201700011</v>
      </c>
      <c r="E435" s="1" t="s">
        <v>55</v>
      </c>
      <c r="F435">
        <v>42</v>
      </c>
      <c r="G435">
        <v>19847.58095</v>
      </c>
      <c r="H435">
        <v>3.2190476189999999</v>
      </c>
      <c r="I435">
        <v>33.666666669999998</v>
      </c>
      <c r="J435">
        <v>57.057142859999999</v>
      </c>
      <c r="K435">
        <v>23.666666670000001</v>
      </c>
      <c r="L435">
        <v>0.55238095200000004</v>
      </c>
      <c r="M435">
        <v>17486.85714</v>
      </c>
      <c r="N435">
        <v>3.7439809519999998</v>
      </c>
      <c r="O435">
        <v>1.838361905</v>
      </c>
      <c r="P435">
        <v>11.321619050000001</v>
      </c>
      <c r="Q435">
        <v>4.5062285710000003</v>
      </c>
    </row>
    <row r="436" spans="1:17" x14ac:dyDescent="0.25">
      <c r="A436">
        <v>201706</v>
      </c>
      <c r="B436" s="4">
        <v>42887</v>
      </c>
      <c r="C436">
        <v>201700181</v>
      </c>
      <c r="D436">
        <v>201700011</v>
      </c>
      <c r="E436" s="1" t="s">
        <v>55</v>
      </c>
      <c r="F436">
        <v>94</v>
      </c>
      <c r="G436">
        <v>19756.809519999999</v>
      </c>
      <c r="H436">
        <v>3.19047619</v>
      </c>
      <c r="I436">
        <v>33.666666669999998</v>
      </c>
      <c r="J436">
        <v>57.571428570000002</v>
      </c>
      <c r="K436">
        <v>23.666666670000001</v>
      </c>
      <c r="L436">
        <v>0.52380952400000003</v>
      </c>
      <c r="M436">
        <v>17308.57143</v>
      </c>
      <c r="N436">
        <v>3.7058095240000002</v>
      </c>
      <c r="O436">
        <v>1.8196190480000001</v>
      </c>
      <c r="P436">
        <v>11.20619048</v>
      </c>
      <c r="Q436">
        <v>4.4602857140000003</v>
      </c>
    </row>
    <row r="437" spans="1:17" x14ac:dyDescent="0.25">
      <c r="A437">
        <v>201706</v>
      </c>
      <c r="B437" s="4">
        <v>42887</v>
      </c>
      <c r="C437">
        <v>201700182</v>
      </c>
      <c r="D437">
        <v>201700011</v>
      </c>
      <c r="E437" s="1" t="s">
        <v>55</v>
      </c>
      <c r="F437">
        <v>96</v>
      </c>
      <c r="G437">
        <v>19666.038100000002</v>
      </c>
      <c r="H437">
        <v>3.1619047619999998</v>
      </c>
      <c r="I437">
        <v>33.666666669999998</v>
      </c>
      <c r="J437">
        <v>58.085714289999999</v>
      </c>
      <c r="K437">
        <v>23.666666670000001</v>
      </c>
      <c r="L437">
        <v>0.49523809499999999</v>
      </c>
      <c r="M437">
        <v>17130.28571</v>
      </c>
      <c r="N437">
        <v>3.667638095</v>
      </c>
      <c r="O437">
        <v>1.8008761900000001</v>
      </c>
      <c r="P437">
        <v>11.0907619</v>
      </c>
      <c r="Q437">
        <v>4.4143428570000003</v>
      </c>
    </row>
    <row r="438" spans="1:17" x14ac:dyDescent="0.25">
      <c r="A438">
        <v>201706</v>
      </c>
      <c r="B438" s="4">
        <v>42887</v>
      </c>
      <c r="C438">
        <v>201700127</v>
      </c>
      <c r="D438">
        <v>201700011</v>
      </c>
      <c r="E438" s="1" t="s">
        <v>55</v>
      </c>
      <c r="F438">
        <v>40</v>
      </c>
      <c r="G438">
        <v>24658.466670000002</v>
      </c>
      <c r="H438">
        <v>4.733333333</v>
      </c>
      <c r="I438">
        <v>33.666666669999998</v>
      </c>
      <c r="J438">
        <v>29.8</v>
      </c>
      <c r="K438">
        <v>23.666666670000001</v>
      </c>
      <c r="L438">
        <v>2.0666666669999998</v>
      </c>
      <c r="M438">
        <v>26936</v>
      </c>
      <c r="N438">
        <v>5.7670666669999999</v>
      </c>
      <c r="O438">
        <v>2.8317333329999999</v>
      </c>
      <c r="P438">
        <v>17.43933333</v>
      </c>
      <c r="Q438">
        <v>6.9412000000000003</v>
      </c>
    </row>
    <row r="439" spans="1:17" x14ac:dyDescent="0.25">
      <c r="A439">
        <v>201706</v>
      </c>
      <c r="B439" s="4">
        <v>42887</v>
      </c>
      <c r="C439">
        <v>201700128</v>
      </c>
      <c r="D439">
        <v>201700011</v>
      </c>
      <c r="E439" s="1" t="s">
        <v>55</v>
      </c>
      <c r="F439">
        <v>42</v>
      </c>
      <c r="G439">
        <v>24567.695240000001</v>
      </c>
      <c r="H439">
        <v>4.7047619049999998</v>
      </c>
      <c r="I439">
        <v>33.666666669999998</v>
      </c>
      <c r="J439">
        <v>30.31428571</v>
      </c>
      <c r="K439">
        <v>23.666666670000001</v>
      </c>
      <c r="L439">
        <v>2.0380952379999999</v>
      </c>
      <c r="M439">
        <v>26757.71429</v>
      </c>
      <c r="N439">
        <v>5.7288952379999998</v>
      </c>
      <c r="O439">
        <v>2.812990476</v>
      </c>
      <c r="P439">
        <v>17.323904760000001</v>
      </c>
      <c r="Q439">
        <v>6.8952571430000003</v>
      </c>
    </row>
    <row r="440" spans="1:17" x14ac:dyDescent="0.25">
      <c r="A440">
        <v>201706</v>
      </c>
      <c r="B440" s="4">
        <v>42887</v>
      </c>
      <c r="C440">
        <v>201700129</v>
      </c>
      <c r="D440">
        <v>201700011</v>
      </c>
      <c r="E440" s="1" t="s">
        <v>55</v>
      </c>
      <c r="F440">
        <v>43</v>
      </c>
      <c r="G440">
        <v>24476.92381</v>
      </c>
      <c r="H440">
        <v>4.6761904760000004</v>
      </c>
      <c r="I440">
        <v>33.666666669999998</v>
      </c>
      <c r="J440">
        <v>30.82857143</v>
      </c>
      <c r="K440">
        <v>23.666666670000001</v>
      </c>
      <c r="L440">
        <v>2.0095238100000001</v>
      </c>
      <c r="M440">
        <v>26579.42857</v>
      </c>
      <c r="N440">
        <v>5.6907238099999997</v>
      </c>
      <c r="O440">
        <v>2.7942476190000001</v>
      </c>
      <c r="P440">
        <v>17.208476189999999</v>
      </c>
      <c r="Q440">
        <v>6.8493142860000003</v>
      </c>
    </row>
    <row r="441" spans="1:17" x14ac:dyDescent="0.25">
      <c r="A441">
        <v>201706</v>
      </c>
      <c r="B441" s="4">
        <v>42887</v>
      </c>
      <c r="C441">
        <v>201700130</v>
      </c>
      <c r="D441">
        <v>201700011</v>
      </c>
      <c r="E441" s="1" t="s">
        <v>55</v>
      </c>
      <c r="F441">
        <v>44</v>
      </c>
      <c r="G441">
        <v>24386.15238</v>
      </c>
      <c r="H441">
        <v>4.6476190480000001</v>
      </c>
      <c r="I441">
        <v>33.666666669999998</v>
      </c>
      <c r="J441">
        <v>31.34285714</v>
      </c>
      <c r="K441">
        <v>23.666666670000001</v>
      </c>
      <c r="L441">
        <v>1.980952381</v>
      </c>
      <c r="M441">
        <v>26401.14286</v>
      </c>
      <c r="N441">
        <v>5.6525523809999996</v>
      </c>
      <c r="O441">
        <v>2.7755047620000002</v>
      </c>
      <c r="P441">
        <v>17.09304762</v>
      </c>
      <c r="Q441">
        <v>6.8033714290000002</v>
      </c>
    </row>
    <row r="442" spans="1:17" x14ac:dyDescent="0.25">
      <c r="A442">
        <v>201706</v>
      </c>
      <c r="B442" s="4">
        <v>42887</v>
      </c>
      <c r="C442">
        <v>201700132</v>
      </c>
      <c r="D442">
        <v>201700011</v>
      </c>
      <c r="E442" s="1" t="s">
        <v>55</v>
      </c>
      <c r="F442">
        <v>34</v>
      </c>
      <c r="G442">
        <v>24204.609520000002</v>
      </c>
      <c r="H442">
        <v>4.5904761900000004</v>
      </c>
      <c r="I442">
        <v>33.666666669999998</v>
      </c>
      <c r="J442">
        <v>32.371428569999999</v>
      </c>
      <c r="K442">
        <v>23.666666670000001</v>
      </c>
      <c r="L442">
        <v>1.9238095239999999</v>
      </c>
      <c r="M442">
        <v>26044.57143</v>
      </c>
      <c r="N442">
        <v>5.5762095240000003</v>
      </c>
      <c r="O442">
        <v>2.738019048</v>
      </c>
      <c r="P442">
        <v>16.862190479999999</v>
      </c>
      <c r="Q442">
        <v>6.7114857140000002</v>
      </c>
    </row>
    <row r="443" spans="1:17" x14ac:dyDescent="0.25">
      <c r="A443">
        <v>201706</v>
      </c>
      <c r="B443" s="4">
        <v>42887</v>
      </c>
      <c r="C443">
        <v>201700133</v>
      </c>
      <c r="D443">
        <v>201700011</v>
      </c>
      <c r="E443" s="1" t="s">
        <v>55</v>
      </c>
      <c r="F443">
        <v>46</v>
      </c>
      <c r="G443">
        <v>24113.838100000001</v>
      </c>
      <c r="H443">
        <v>4.5619047620000002</v>
      </c>
      <c r="I443">
        <v>33.666666669999998</v>
      </c>
      <c r="J443">
        <v>32.885714290000003</v>
      </c>
      <c r="K443">
        <v>23.666666670000001</v>
      </c>
      <c r="L443">
        <v>1.8952380950000001</v>
      </c>
      <c r="M443">
        <v>25866.28571</v>
      </c>
      <c r="N443">
        <v>5.5380380950000001</v>
      </c>
      <c r="O443">
        <v>2.71927619</v>
      </c>
      <c r="P443">
        <v>16.746761899999999</v>
      </c>
      <c r="Q443">
        <v>6.6655428570000002</v>
      </c>
    </row>
    <row r="444" spans="1:17" x14ac:dyDescent="0.25">
      <c r="A444">
        <v>201706</v>
      </c>
      <c r="B444" s="4">
        <v>42887</v>
      </c>
      <c r="C444">
        <v>201700134</v>
      </c>
      <c r="D444">
        <v>201700011</v>
      </c>
      <c r="E444" s="1" t="s">
        <v>55</v>
      </c>
      <c r="F444">
        <v>48</v>
      </c>
      <c r="G444">
        <v>24023.06667</v>
      </c>
      <c r="H444">
        <v>4.5333333329999999</v>
      </c>
      <c r="I444">
        <v>33.666666669999998</v>
      </c>
      <c r="J444">
        <v>33.4</v>
      </c>
      <c r="K444">
        <v>23.666666670000001</v>
      </c>
      <c r="L444">
        <v>1.8666666670000001</v>
      </c>
      <c r="M444">
        <v>25688</v>
      </c>
      <c r="N444">
        <v>5.499866667</v>
      </c>
      <c r="O444">
        <v>2.7005333330000001</v>
      </c>
      <c r="P444">
        <v>16.63133333</v>
      </c>
      <c r="Q444">
        <v>6.6196000000000002</v>
      </c>
    </row>
    <row r="445" spans="1:17" x14ac:dyDescent="0.25">
      <c r="A445">
        <v>201706</v>
      </c>
      <c r="B445" s="4">
        <v>42887</v>
      </c>
      <c r="C445">
        <v>201700135</v>
      </c>
      <c r="D445">
        <v>201700011</v>
      </c>
      <c r="E445" s="1" t="s">
        <v>55</v>
      </c>
      <c r="F445">
        <v>49</v>
      </c>
      <c r="G445">
        <v>23932.295239999999</v>
      </c>
      <c r="H445">
        <v>4.5047619049999996</v>
      </c>
      <c r="I445">
        <v>33.666666669999998</v>
      </c>
      <c r="J445">
        <v>33.914285710000001</v>
      </c>
      <c r="K445">
        <v>23.666666670000001</v>
      </c>
      <c r="L445">
        <v>1.838095238</v>
      </c>
      <c r="M445">
        <v>25509.71429</v>
      </c>
      <c r="N445">
        <v>5.4616952379999999</v>
      </c>
      <c r="O445">
        <v>2.6817904760000002</v>
      </c>
      <c r="P445">
        <v>16.515904760000002</v>
      </c>
      <c r="Q445">
        <v>6.5736571430000001</v>
      </c>
    </row>
    <row r="446" spans="1:17" x14ac:dyDescent="0.25">
      <c r="A446">
        <v>201706</v>
      </c>
      <c r="B446" s="4">
        <v>42887</v>
      </c>
      <c r="C446">
        <v>201700136</v>
      </c>
      <c r="D446">
        <v>201700011</v>
      </c>
      <c r="E446" s="1" t="s">
        <v>55</v>
      </c>
      <c r="F446">
        <v>50</v>
      </c>
      <c r="G446">
        <v>23841.523809999999</v>
      </c>
      <c r="H446">
        <v>4.4761904760000002</v>
      </c>
      <c r="I446">
        <v>33.666666669999998</v>
      </c>
      <c r="J446">
        <v>34.428571429999998</v>
      </c>
      <c r="K446">
        <v>23.666666670000001</v>
      </c>
      <c r="L446">
        <v>1.80952381</v>
      </c>
      <c r="M446">
        <v>25331.42857</v>
      </c>
      <c r="N446">
        <v>5.4235238099999998</v>
      </c>
      <c r="O446">
        <v>2.6630476189999999</v>
      </c>
      <c r="P446">
        <v>16.400476189999999</v>
      </c>
      <c r="Q446">
        <v>6.5277142860000001</v>
      </c>
    </row>
    <row r="447" spans="1:17" x14ac:dyDescent="0.25">
      <c r="A447">
        <v>201706</v>
      </c>
      <c r="B447" s="4">
        <v>42887</v>
      </c>
      <c r="C447">
        <v>201700139</v>
      </c>
      <c r="D447">
        <v>201700011</v>
      </c>
      <c r="E447" s="1" t="s">
        <v>55</v>
      </c>
      <c r="F447">
        <v>52</v>
      </c>
      <c r="G447">
        <v>23569.20952</v>
      </c>
      <c r="H447">
        <v>4.3904761900000002</v>
      </c>
      <c r="I447">
        <v>33.666666669999998</v>
      </c>
      <c r="J447">
        <v>35.97142857</v>
      </c>
      <c r="K447">
        <v>23.666666670000001</v>
      </c>
      <c r="L447">
        <v>1.723809524</v>
      </c>
      <c r="M447">
        <v>24796.57143</v>
      </c>
      <c r="N447">
        <v>5.3090095240000004</v>
      </c>
      <c r="O447">
        <v>2.6068190480000002</v>
      </c>
      <c r="P447">
        <v>16.054190479999999</v>
      </c>
      <c r="Q447">
        <v>6.389885714</v>
      </c>
    </row>
    <row r="448" spans="1:17" x14ac:dyDescent="0.25">
      <c r="A448">
        <v>201706</v>
      </c>
      <c r="B448" s="4">
        <v>42887</v>
      </c>
      <c r="C448">
        <v>201700140</v>
      </c>
      <c r="D448">
        <v>201700011</v>
      </c>
      <c r="E448" s="1" t="s">
        <v>55</v>
      </c>
      <c r="F448">
        <v>54</v>
      </c>
      <c r="G448">
        <v>23478.438099999999</v>
      </c>
      <c r="H448">
        <v>4.361904762</v>
      </c>
      <c r="I448">
        <v>33.666666669999998</v>
      </c>
      <c r="J448">
        <v>36.485714289999997</v>
      </c>
      <c r="K448">
        <v>23.666666670000001</v>
      </c>
      <c r="L448">
        <v>1.6952380949999999</v>
      </c>
      <c r="M448">
        <v>24618.28571</v>
      </c>
      <c r="N448">
        <v>5.2708380950000002</v>
      </c>
      <c r="O448">
        <v>2.5880761900000002</v>
      </c>
      <c r="P448">
        <v>15.938761899999999</v>
      </c>
      <c r="Q448">
        <v>6.343942857</v>
      </c>
    </row>
    <row r="449" spans="1:17" x14ac:dyDescent="0.25">
      <c r="A449">
        <v>201706</v>
      </c>
      <c r="B449" s="4">
        <v>42887</v>
      </c>
      <c r="C449">
        <v>201700141</v>
      </c>
      <c r="D449">
        <v>201700011</v>
      </c>
      <c r="E449" s="1" t="s">
        <v>55</v>
      </c>
      <c r="F449">
        <v>55</v>
      </c>
      <c r="G449">
        <v>23387.666669999999</v>
      </c>
      <c r="H449">
        <v>4.3333333329999997</v>
      </c>
      <c r="I449">
        <v>33.666666669999998</v>
      </c>
      <c r="J449">
        <v>37</v>
      </c>
      <c r="K449">
        <v>23.666666670000001</v>
      </c>
      <c r="L449">
        <v>1.6666666670000001</v>
      </c>
      <c r="M449">
        <v>24440</v>
      </c>
      <c r="N449">
        <v>5.2326666670000002</v>
      </c>
      <c r="O449">
        <v>2.5693333329999999</v>
      </c>
      <c r="P449">
        <v>15.823333330000001</v>
      </c>
      <c r="Q449">
        <v>6.298</v>
      </c>
    </row>
    <row r="450" spans="1:17" x14ac:dyDescent="0.25">
      <c r="A450">
        <v>201706</v>
      </c>
      <c r="B450" s="4">
        <v>42887</v>
      </c>
      <c r="C450">
        <v>201700142</v>
      </c>
      <c r="D450">
        <v>201700011</v>
      </c>
      <c r="E450" s="1" t="s">
        <v>55</v>
      </c>
      <c r="F450">
        <v>56</v>
      </c>
      <c r="G450">
        <v>23296.895240000002</v>
      </c>
      <c r="H450">
        <v>4.3047619050000003</v>
      </c>
      <c r="I450">
        <v>33.666666669999998</v>
      </c>
      <c r="J450">
        <v>37.514285710000003</v>
      </c>
      <c r="K450">
        <v>23.666666670000001</v>
      </c>
      <c r="L450">
        <v>1.638095238</v>
      </c>
      <c r="M450">
        <v>24261.71429</v>
      </c>
      <c r="N450">
        <v>5.194495238</v>
      </c>
      <c r="O450">
        <v>2.550590476</v>
      </c>
      <c r="P450">
        <v>15.70790476</v>
      </c>
      <c r="Q450">
        <v>6.252057143</v>
      </c>
    </row>
    <row r="451" spans="1:17" x14ac:dyDescent="0.25">
      <c r="A451">
        <v>201706</v>
      </c>
      <c r="B451" s="4">
        <v>42887</v>
      </c>
      <c r="C451">
        <v>201700144</v>
      </c>
      <c r="D451">
        <v>201700011</v>
      </c>
      <c r="E451" s="1" t="s">
        <v>55</v>
      </c>
      <c r="F451">
        <v>36</v>
      </c>
      <c r="G451">
        <v>23115.35238</v>
      </c>
      <c r="H451">
        <v>4.2476190479999998</v>
      </c>
      <c r="I451">
        <v>33.666666669999998</v>
      </c>
      <c r="J451">
        <v>38.542857140000002</v>
      </c>
      <c r="K451">
        <v>23.666666670000001</v>
      </c>
      <c r="L451">
        <v>1.5809523809999999</v>
      </c>
      <c r="M451">
        <v>23905.14286</v>
      </c>
      <c r="N451">
        <v>5.1181523809999998</v>
      </c>
      <c r="O451">
        <v>2.5131047620000002</v>
      </c>
      <c r="P451">
        <v>15.47704762</v>
      </c>
      <c r="Q451">
        <v>6.160171429</v>
      </c>
    </row>
    <row r="452" spans="1:17" x14ac:dyDescent="0.25">
      <c r="A452">
        <v>201706</v>
      </c>
      <c r="B452" s="4">
        <v>42887</v>
      </c>
      <c r="C452">
        <v>201700145</v>
      </c>
      <c r="D452">
        <v>201700011</v>
      </c>
      <c r="E452" s="1" t="s">
        <v>55</v>
      </c>
      <c r="F452">
        <v>58</v>
      </c>
      <c r="G452">
        <v>23024.58095</v>
      </c>
      <c r="H452">
        <v>4.2190476190000004</v>
      </c>
      <c r="I452">
        <v>33.666666669999998</v>
      </c>
      <c r="J452">
        <v>39.057142859999999</v>
      </c>
      <c r="K452">
        <v>23.666666670000001</v>
      </c>
      <c r="L452">
        <v>1.552380952</v>
      </c>
      <c r="M452">
        <v>23726.85714</v>
      </c>
      <c r="N452">
        <v>5.0799809519999997</v>
      </c>
      <c r="O452">
        <v>2.4943619049999999</v>
      </c>
      <c r="P452">
        <v>15.36161905</v>
      </c>
      <c r="Q452">
        <v>6.1142285709999999</v>
      </c>
    </row>
    <row r="453" spans="1:17" x14ac:dyDescent="0.25">
      <c r="A453">
        <v>201706</v>
      </c>
      <c r="B453" s="4">
        <v>42887</v>
      </c>
      <c r="C453">
        <v>201700146</v>
      </c>
      <c r="D453">
        <v>201700011</v>
      </c>
      <c r="E453" s="1" t="s">
        <v>55</v>
      </c>
      <c r="F453">
        <v>60</v>
      </c>
      <c r="G453">
        <v>22933.809519999999</v>
      </c>
      <c r="H453">
        <v>4.19047619</v>
      </c>
      <c r="I453">
        <v>33.666666669999998</v>
      </c>
      <c r="J453">
        <v>39.571428570000002</v>
      </c>
      <c r="K453">
        <v>23.666666670000001</v>
      </c>
      <c r="L453">
        <v>1.523809524</v>
      </c>
      <c r="M453">
        <v>23548.57143</v>
      </c>
      <c r="N453">
        <v>5.0418095239999996</v>
      </c>
      <c r="O453">
        <v>2.475619048</v>
      </c>
      <c r="P453">
        <v>15.246190479999999</v>
      </c>
      <c r="Q453">
        <v>6.0682857139999999</v>
      </c>
    </row>
    <row r="454" spans="1:17" x14ac:dyDescent="0.25">
      <c r="A454">
        <v>201706</v>
      </c>
      <c r="B454" s="4">
        <v>42887</v>
      </c>
      <c r="C454">
        <v>201700147</v>
      </c>
      <c r="D454">
        <v>201700011</v>
      </c>
      <c r="E454" s="1" t="s">
        <v>55</v>
      </c>
      <c r="F454">
        <v>61</v>
      </c>
      <c r="G454">
        <v>22843.038100000002</v>
      </c>
      <c r="H454">
        <v>4.1619047619999998</v>
      </c>
      <c r="I454">
        <v>33.666666669999998</v>
      </c>
      <c r="J454">
        <v>40.085714289999999</v>
      </c>
      <c r="K454">
        <v>23.666666670000001</v>
      </c>
      <c r="L454">
        <v>1.4952380949999999</v>
      </c>
      <c r="M454">
        <v>23370.28571</v>
      </c>
      <c r="N454">
        <v>5.0036380950000003</v>
      </c>
      <c r="O454">
        <v>2.45687619</v>
      </c>
      <c r="P454">
        <v>15.1307619</v>
      </c>
      <c r="Q454">
        <v>6.0223428569999999</v>
      </c>
    </row>
    <row r="455" spans="1:17" x14ac:dyDescent="0.25">
      <c r="A455">
        <v>201706</v>
      </c>
      <c r="B455" s="4">
        <v>42887</v>
      </c>
      <c r="C455">
        <v>201700148</v>
      </c>
      <c r="D455">
        <v>201700011</v>
      </c>
      <c r="E455" s="1" t="s">
        <v>55</v>
      </c>
      <c r="F455">
        <v>62</v>
      </c>
      <c r="G455">
        <v>22752.266670000001</v>
      </c>
      <c r="H455">
        <v>4.1333333330000004</v>
      </c>
      <c r="I455">
        <v>33.666666669999998</v>
      </c>
      <c r="J455">
        <v>40.6</v>
      </c>
      <c r="K455">
        <v>23.666666670000001</v>
      </c>
      <c r="L455">
        <v>1.4666666669999999</v>
      </c>
      <c r="M455">
        <v>23192</v>
      </c>
      <c r="N455">
        <v>4.9654666670000003</v>
      </c>
      <c r="O455">
        <v>2.4381333330000001</v>
      </c>
      <c r="P455">
        <v>15.015333330000001</v>
      </c>
      <c r="Q455">
        <v>5.9763999999999999</v>
      </c>
    </row>
    <row r="456" spans="1:17" x14ac:dyDescent="0.25">
      <c r="A456">
        <v>201706</v>
      </c>
      <c r="B456" s="4">
        <v>42887</v>
      </c>
      <c r="C456">
        <v>201700150</v>
      </c>
      <c r="D456">
        <v>201700011</v>
      </c>
      <c r="E456" s="1" t="s">
        <v>55</v>
      </c>
      <c r="F456">
        <v>37</v>
      </c>
      <c r="G456">
        <v>22570.72381</v>
      </c>
      <c r="H456">
        <v>4.0761904759999998</v>
      </c>
      <c r="I456">
        <v>33.666666669999998</v>
      </c>
      <c r="J456">
        <v>41.628571430000001</v>
      </c>
      <c r="K456">
        <v>23.666666670000001</v>
      </c>
      <c r="L456">
        <v>1.40952381</v>
      </c>
      <c r="M456">
        <v>22835.42857</v>
      </c>
      <c r="N456">
        <v>4.8891238100000001</v>
      </c>
      <c r="O456">
        <v>2.4006476189999999</v>
      </c>
      <c r="P456">
        <v>14.784476189999999</v>
      </c>
      <c r="Q456">
        <v>5.8845142859999999</v>
      </c>
    </row>
    <row r="457" spans="1:17" x14ac:dyDescent="0.25">
      <c r="A457">
        <v>201706</v>
      </c>
      <c r="B457" s="4">
        <v>42887</v>
      </c>
      <c r="C457">
        <v>201700127</v>
      </c>
      <c r="D457">
        <v>201700011</v>
      </c>
      <c r="E457" s="1" t="s">
        <v>55</v>
      </c>
      <c r="F457">
        <v>40</v>
      </c>
      <c r="G457">
        <v>24658.466670000002</v>
      </c>
      <c r="H457">
        <v>4.733333333</v>
      </c>
      <c r="I457">
        <v>33.666666669999998</v>
      </c>
      <c r="J457">
        <v>29.8</v>
      </c>
      <c r="K457">
        <v>23.666666670000001</v>
      </c>
      <c r="L457">
        <v>2.0666666669999998</v>
      </c>
      <c r="M457">
        <v>26936</v>
      </c>
      <c r="N457">
        <v>5.7670666669999999</v>
      </c>
      <c r="O457">
        <v>2.8317333329999999</v>
      </c>
      <c r="P457">
        <v>17.43933333</v>
      </c>
      <c r="Q457">
        <v>6.9412000000000003</v>
      </c>
    </row>
    <row r="458" spans="1:17" x14ac:dyDescent="0.25">
      <c r="A458">
        <v>201706</v>
      </c>
      <c r="B458" s="4">
        <v>42887</v>
      </c>
      <c r="C458">
        <v>201700128</v>
      </c>
      <c r="D458">
        <v>201700011</v>
      </c>
      <c r="E458" s="1" t="s">
        <v>55</v>
      </c>
      <c r="F458">
        <v>42</v>
      </c>
      <c r="G458">
        <v>24567.695240000001</v>
      </c>
      <c r="H458">
        <v>4.7047619049999998</v>
      </c>
      <c r="I458">
        <v>33.666666669999998</v>
      </c>
      <c r="J458">
        <v>30.31428571</v>
      </c>
      <c r="K458">
        <v>23.666666670000001</v>
      </c>
      <c r="L458">
        <v>2.0380952379999999</v>
      </c>
      <c r="M458">
        <v>26757.71429</v>
      </c>
      <c r="N458">
        <v>5.7288952379999998</v>
      </c>
      <c r="O458">
        <v>2.812990476</v>
      </c>
      <c r="P458">
        <v>17.323904760000001</v>
      </c>
      <c r="Q458">
        <v>6.8952571430000003</v>
      </c>
    </row>
    <row r="459" spans="1:17" x14ac:dyDescent="0.25">
      <c r="A459">
        <v>201706</v>
      </c>
      <c r="B459" s="4">
        <v>42887</v>
      </c>
      <c r="C459">
        <v>201700129</v>
      </c>
      <c r="D459">
        <v>201700011</v>
      </c>
      <c r="E459" s="1" t="s">
        <v>55</v>
      </c>
      <c r="F459">
        <v>43</v>
      </c>
      <c r="G459">
        <v>24476.92381</v>
      </c>
      <c r="H459">
        <v>4.6761904760000004</v>
      </c>
      <c r="I459">
        <v>33.666666669999998</v>
      </c>
      <c r="J459">
        <v>30.82857143</v>
      </c>
      <c r="K459">
        <v>23.666666670000001</v>
      </c>
      <c r="L459">
        <v>2.0095238100000001</v>
      </c>
      <c r="M459">
        <v>26579.42857</v>
      </c>
      <c r="N459">
        <v>5.6907238099999997</v>
      </c>
      <c r="O459">
        <v>2.7942476190000001</v>
      </c>
      <c r="P459">
        <v>17.208476189999999</v>
      </c>
      <c r="Q459">
        <v>6.8493142860000003</v>
      </c>
    </row>
    <row r="460" spans="1:17" x14ac:dyDescent="0.25">
      <c r="A460">
        <v>201706</v>
      </c>
      <c r="B460" s="4">
        <v>42887</v>
      </c>
      <c r="C460">
        <v>201700130</v>
      </c>
      <c r="D460">
        <v>201700011</v>
      </c>
      <c r="E460" s="1" t="s">
        <v>55</v>
      </c>
      <c r="F460">
        <v>44</v>
      </c>
      <c r="G460">
        <v>24386.15238</v>
      </c>
      <c r="H460">
        <v>4.6476190480000001</v>
      </c>
      <c r="I460">
        <v>33.666666669999998</v>
      </c>
      <c r="J460">
        <v>31.34285714</v>
      </c>
      <c r="K460">
        <v>23.666666670000001</v>
      </c>
      <c r="L460">
        <v>1.980952381</v>
      </c>
      <c r="M460">
        <v>26401.14286</v>
      </c>
      <c r="N460">
        <v>5.6525523809999996</v>
      </c>
      <c r="O460">
        <v>2.7755047620000002</v>
      </c>
      <c r="P460">
        <v>17.09304762</v>
      </c>
      <c r="Q460">
        <v>6.8033714290000002</v>
      </c>
    </row>
    <row r="461" spans="1:17" x14ac:dyDescent="0.25">
      <c r="A461">
        <v>201706</v>
      </c>
      <c r="B461" s="4">
        <v>42887</v>
      </c>
      <c r="C461">
        <v>201700132</v>
      </c>
      <c r="D461">
        <v>201700011</v>
      </c>
      <c r="E461" s="1" t="s">
        <v>55</v>
      </c>
      <c r="F461">
        <v>34</v>
      </c>
      <c r="G461">
        <v>24204.609520000002</v>
      </c>
      <c r="H461">
        <v>4.5904761900000004</v>
      </c>
      <c r="I461">
        <v>33.666666669999998</v>
      </c>
      <c r="J461">
        <v>32.371428569999999</v>
      </c>
      <c r="K461">
        <v>23.666666670000001</v>
      </c>
      <c r="L461">
        <v>1.9238095239999999</v>
      </c>
      <c r="M461">
        <v>26044.57143</v>
      </c>
      <c r="N461">
        <v>5.5762095240000003</v>
      </c>
      <c r="O461">
        <v>2.738019048</v>
      </c>
      <c r="P461">
        <v>16.862190479999999</v>
      </c>
      <c r="Q461">
        <v>6.7114857140000002</v>
      </c>
    </row>
    <row r="462" spans="1:17" x14ac:dyDescent="0.25">
      <c r="A462">
        <v>201706</v>
      </c>
      <c r="B462" s="4">
        <v>42887</v>
      </c>
      <c r="C462">
        <v>201700133</v>
      </c>
      <c r="D462">
        <v>201700011</v>
      </c>
      <c r="E462" s="1" t="s">
        <v>55</v>
      </c>
      <c r="F462">
        <v>46</v>
      </c>
      <c r="G462">
        <v>24113.838100000001</v>
      </c>
      <c r="H462">
        <v>4.5619047620000002</v>
      </c>
      <c r="I462">
        <v>33.666666669999998</v>
      </c>
      <c r="J462">
        <v>32.885714290000003</v>
      </c>
      <c r="K462">
        <v>23.666666670000001</v>
      </c>
      <c r="L462">
        <v>1.8952380950000001</v>
      </c>
      <c r="M462">
        <v>25866.28571</v>
      </c>
      <c r="N462">
        <v>5.5380380950000001</v>
      </c>
      <c r="O462">
        <v>2.71927619</v>
      </c>
      <c r="P462">
        <v>16.746761899999999</v>
      </c>
      <c r="Q462">
        <v>6.6655428570000002</v>
      </c>
    </row>
    <row r="463" spans="1:17" x14ac:dyDescent="0.25">
      <c r="A463">
        <v>201706</v>
      </c>
      <c r="B463" s="4">
        <v>42887</v>
      </c>
      <c r="C463">
        <v>201700134</v>
      </c>
      <c r="D463">
        <v>201700011</v>
      </c>
      <c r="E463" s="1" t="s">
        <v>55</v>
      </c>
      <c r="F463">
        <v>48</v>
      </c>
      <c r="G463">
        <v>24023.06667</v>
      </c>
      <c r="H463">
        <v>4.5333333329999999</v>
      </c>
      <c r="I463">
        <v>33.666666669999998</v>
      </c>
      <c r="J463">
        <v>33.4</v>
      </c>
      <c r="K463">
        <v>23.666666670000001</v>
      </c>
      <c r="L463">
        <v>1.8666666670000001</v>
      </c>
      <c r="M463">
        <v>25688</v>
      </c>
      <c r="N463">
        <v>5.499866667</v>
      </c>
      <c r="O463">
        <v>2.7005333330000001</v>
      </c>
      <c r="P463">
        <v>16.63133333</v>
      </c>
      <c r="Q463">
        <v>6.6196000000000002</v>
      </c>
    </row>
    <row r="464" spans="1:17" x14ac:dyDescent="0.25">
      <c r="A464">
        <v>201706</v>
      </c>
      <c r="B464" s="4">
        <v>42887</v>
      </c>
      <c r="C464">
        <v>201700135</v>
      </c>
      <c r="D464">
        <v>201700011</v>
      </c>
      <c r="E464" s="1" t="s">
        <v>55</v>
      </c>
      <c r="F464">
        <v>49</v>
      </c>
      <c r="G464">
        <v>23932.295239999999</v>
      </c>
      <c r="H464">
        <v>4.5047619049999996</v>
      </c>
      <c r="I464">
        <v>33.666666669999998</v>
      </c>
      <c r="J464">
        <v>33.914285710000001</v>
      </c>
      <c r="K464">
        <v>23.666666670000001</v>
      </c>
      <c r="L464">
        <v>1.838095238</v>
      </c>
      <c r="M464">
        <v>25509.71429</v>
      </c>
      <c r="N464">
        <v>5.4616952379999999</v>
      </c>
      <c r="O464">
        <v>2.6817904760000002</v>
      </c>
      <c r="P464">
        <v>16.515904760000002</v>
      </c>
      <c r="Q464">
        <v>6.5736571430000001</v>
      </c>
    </row>
    <row r="465" spans="1:17" x14ac:dyDescent="0.25">
      <c r="A465">
        <v>201706</v>
      </c>
      <c r="B465" s="4">
        <v>42887</v>
      </c>
      <c r="C465">
        <v>201700136</v>
      </c>
      <c r="D465">
        <v>201700011</v>
      </c>
      <c r="E465" s="1" t="s">
        <v>55</v>
      </c>
      <c r="F465">
        <v>50</v>
      </c>
      <c r="G465">
        <v>23841.523809999999</v>
      </c>
      <c r="H465">
        <v>4.4761904760000002</v>
      </c>
      <c r="I465">
        <v>33.666666669999998</v>
      </c>
      <c r="J465">
        <v>34.428571429999998</v>
      </c>
      <c r="K465">
        <v>23.666666670000001</v>
      </c>
      <c r="L465">
        <v>1.80952381</v>
      </c>
      <c r="M465">
        <v>25331.42857</v>
      </c>
      <c r="N465">
        <v>5.4235238099999998</v>
      </c>
      <c r="O465">
        <v>2.6630476189999999</v>
      </c>
      <c r="P465">
        <v>16.400476189999999</v>
      </c>
      <c r="Q465">
        <v>6.5277142860000001</v>
      </c>
    </row>
    <row r="466" spans="1:17" x14ac:dyDescent="0.25">
      <c r="A466">
        <v>201706</v>
      </c>
      <c r="B466" s="4">
        <v>42887</v>
      </c>
      <c r="C466">
        <v>201700139</v>
      </c>
      <c r="D466">
        <v>201700011</v>
      </c>
      <c r="E466" s="1" t="s">
        <v>55</v>
      </c>
      <c r="F466">
        <v>52</v>
      </c>
      <c r="G466">
        <v>23569.20952</v>
      </c>
      <c r="H466">
        <v>4.3904761900000002</v>
      </c>
      <c r="I466">
        <v>33.666666669999998</v>
      </c>
      <c r="J466">
        <v>35.97142857</v>
      </c>
      <c r="K466">
        <v>23.666666670000001</v>
      </c>
      <c r="L466">
        <v>1.723809524</v>
      </c>
      <c r="M466">
        <v>24796.57143</v>
      </c>
      <c r="N466">
        <v>5.3090095240000004</v>
      </c>
      <c r="O466">
        <v>2.6068190480000002</v>
      </c>
      <c r="P466">
        <v>16.054190479999999</v>
      </c>
      <c r="Q466">
        <v>6.389885714</v>
      </c>
    </row>
    <row r="467" spans="1:17" x14ac:dyDescent="0.25">
      <c r="A467">
        <v>201706</v>
      </c>
      <c r="B467" s="4">
        <v>42887</v>
      </c>
      <c r="C467">
        <v>201700140</v>
      </c>
      <c r="D467">
        <v>201700011</v>
      </c>
      <c r="E467" s="1" t="s">
        <v>55</v>
      </c>
      <c r="F467">
        <v>54</v>
      </c>
      <c r="G467">
        <v>23478.438099999999</v>
      </c>
      <c r="H467">
        <v>4.361904762</v>
      </c>
      <c r="I467">
        <v>33.666666669999998</v>
      </c>
      <c r="J467">
        <v>36.485714289999997</v>
      </c>
      <c r="K467">
        <v>23.666666670000001</v>
      </c>
      <c r="L467">
        <v>1.6952380949999999</v>
      </c>
      <c r="M467">
        <v>24618.28571</v>
      </c>
      <c r="N467">
        <v>5.2708380950000002</v>
      </c>
      <c r="O467">
        <v>2.5880761900000002</v>
      </c>
      <c r="P467">
        <v>15.938761899999999</v>
      </c>
      <c r="Q467">
        <v>6.343942857</v>
      </c>
    </row>
    <row r="468" spans="1:17" x14ac:dyDescent="0.25">
      <c r="A468">
        <v>201706</v>
      </c>
      <c r="B468" s="4">
        <v>42887</v>
      </c>
      <c r="C468">
        <v>201700141</v>
      </c>
      <c r="D468">
        <v>201700011</v>
      </c>
      <c r="E468" s="1" t="s">
        <v>55</v>
      </c>
      <c r="F468">
        <v>55</v>
      </c>
      <c r="G468">
        <v>23387.666669999999</v>
      </c>
      <c r="H468">
        <v>4.3333333329999997</v>
      </c>
      <c r="I468">
        <v>33.666666669999998</v>
      </c>
      <c r="J468">
        <v>37</v>
      </c>
      <c r="K468">
        <v>23.666666670000001</v>
      </c>
      <c r="L468">
        <v>1.6666666670000001</v>
      </c>
      <c r="M468">
        <v>24440</v>
      </c>
      <c r="N468">
        <v>5.2326666670000002</v>
      </c>
      <c r="O468">
        <v>2.5693333329999999</v>
      </c>
      <c r="P468">
        <v>15.823333330000001</v>
      </c>
      <c r="Q468">
        <v>6.298</v>
      </c>
    </row>
    <row r="469" spans="1:17" x14ac:dyDescent="0.25">
      <c r="A469">
        <v>201706</v>
      </c>
      <c r="B469" s="4">
        <v>42887</v>
      </c>
      <c r="C469">
        <v>201700142</v>
      </c>
      <c r="D469">
        <v>201700011</v>
      </c>
      <c r="E469" s="1" t="s">
        <v>55</v>
      </c>
      <c r="F469">
        <v>56</v>
      </c>
      <c r="G469">
        <v>23296.895240000002</v>
      </c>
      <c r="H469">
        <v>4.3047619050000003</v>
      </c>
      <c r="I469">
        <v>33.666666669999998</v>
      </c>
      <c r="J469">
        <v>37.514285710000003</v>
      </c>
      <c r="K469">
        <v>23.666666670000001</v>
      </c>
      <c r="L469">
        <v>1.638095238</v>
      </c>
      <c r="M469">
        <v>24261.71429</v>
      </c>
      <c r="N469">
        <v>5.194495238</v>
      </c>
      <c r="O469">
        <v>2.550590476</v>
      </c>
      <c r="P469">
        <v>15.70790476</v>
      </c>
      <c r="Q469">
        <v>6.252057143</v>
      </c>
    </row>
    <row r="470" spans="1:17" x14ac:dyDescent="0.25">
      <c r="A470">
        <v>201706</v>
      </c>
      <c r="B470" s="4">
        <v>42887</v>
      </c>
      <c r="C470">
        <v>201700144</v>
      </c>
      <c r="D470">
        <v>201700011</v>
      </c>
      <c r="E470" s="1" t="s">
        <v>55</v>
      </c>
      <c r="F470">
        <v>36</v>
      </c>
      <c r="G470">
        <v>23115.35238</v>
      </c>
      <c r="H470">
        <v>4.2476190479999998</v>
      </c>
      <c r="I470">
        <v>33.666666669999998</v>
      </c>
      <c r="J470">
        <v>38.542857140000002</v>
      </c>
      <c r="K470">
        <v>23.666666670000001</v>
      </c>
      <c r="L470">
        <v>1.5809523809999999</v>
      </c>
      <c r="M470">
        <v>23905.14286</v>
      </c>
      <c r="N470">
        <v>5.1181523809999998</v>
      </c>
      <c r="O470">
        <v>2.5131047620000002</v>
      </c>
      <c r="P470">
        <v>15.47704762</v>
      </c>
      <c r="Q470">
        <v>6.160171429</v>
      </c>
    </row>
    <row r="471" spans="1:17" x14ac:dyDescent="0.25">
      <c r="A471">
        <v>201706</v>
      </c>
      <c r="B471" s="4">
        <v>42887</v>
      </c>
      <c r="C471">
        <v>201700145</v>
      </c>
      <c r="D471">
        <v>201700011</v>
      </c>
      <c r="E471" s="1" t="s">
        <v>55</v>
      </c>
      <c r="F471">
        <v>58</v>
      </c>
      <c r="G471">
        <v>23024.58095</v>
      </c>
      <c r="H471">
        <v>4.2190476190000004</v>
      </c>
      <c r="I471">
        <v>33.666666669999998</v>
      </c>
      <c r="J471">
        <v>39.057142859999999</v>
      </c>
      <c r="K471">
        <v>23.666666670000001</v>
      </c>
      <c r="L471">
        <v>1.552380952</v>
      </c>
      <c r="M471">
        <v>23726.85714</v>
      </c>
      <c r="N471">
        <v>5.0799809519999997</v>
      </c>
      <c r="O471">
        <v>2.4943619049999999</v>
      </c>
      <c r="P471">
        <v>15.36161905</v>
      </c>
      <c r="Q471">
        <v>6.1142285709999999</v>
      </c>
    </row>
    <row r="472" spans="1:17" x14ac:dyDescent="0.25">
      <c r="A472">
        <v>201706</v>
      </c>
      <c r="B472" s="4">
        <v>42887</v>
      </c>
      <c r="C472">
        <v>201700146</v>
      </c>
      <c r="D472">
        <v>201700011</v>
      </c>
      <c r="E472" s="1" t="s">
        <v>55</v>
      </c>
      <c r="F472">
        <v>60</v>
      </c>
      <c r="G472">
        <v>22933.809519999999</v>
      </c>
      <c r="H472">
        <v>4.19047619</v>
      </c>
      <c r="I472">
        <v>33.666666669999998</v>
      </c>
      <c r="J472">
        <v>39.571428570000002</v>
      </c>
      <c r="K472">
        <v>23.666666670000001</v>
      </c>
      <c r="L472">
        <v>1.523809524</v>
      </c>
      <c r="M472">
        <v>23548.57143</v>
      </c>
      <c r="N472">
        <v>5.0418095239999996</v>
      </c>
      <c r="O472">
        <v>2.475619048</v>
      </c>
      <c r="P472">
        <v>15.246190479999999</v>
      </c>
      <c r="Q472">
        <v>6.0682857139999999</v>
      </c>
    </row>
    <row r="473" spans="1:17" x14ac:dyDescent="0.25">
      <c r="A473">
        <v>201706</v>
      </c>
      <c r="B473" s="4">
        <v>42887</v>
      </c>
      <c r="C473">
        <v>201700147</v>
      </c>
      <c r="D473">
        <v>201700011</v>
      </c>
      <c r="E473" s="1" t="s">
        <v>55</v>
      </c>
      <c r="F473">
        <v>61</v>
      </c>
      <c r="G473">
        <v>22843.038100000002</v>
      </c>
      <c r="H473">
        <v>4.1619047619999998</v>
      </c>
      <c r="I473">
        <v>33.666666669999998</v>
      </c>
      <c r="J473">
        <v>40.085714289999999</v>
      </c>
      <c r="K473">
        <v>23.666666670000001</v>
      </c>
      <c r="L473">
        <v>1.4952380949999999</v>
      </c>
      <c r="M473">
        <v>23370.28571</v>
      </c>
      <c r="N473">
        <v>5.0036380950000003</v>
      </c>
      <c r="O473">
        <v>2.45687619</v>
      </c>
      <c r="P473">
        <v>15.1307619</v>
      </c>
      <c r="Q473">
        <v>6.0223428569999999</v>
      </c>
    </row>
    <row r="474" spans="1:17" x14ac:dyDescent="0.25">
      <c r="A474">
        <v>201706</v>
      </c>
      <c r="B474" s="4">
        <v>42887</v>
      </c>
      <c r="C474">
        <v>201700148</v>
      </c>
      <c r="D474">
        <v>201700011</v>
      </c>
      <c r="E474" s="1" t="s">
        <v>55</v>
      </c>
      <c r="F474">
        <v>62</v>
      </c>
      <c r="G474">
        <v>22752.266670000001</v>
      </c>
      <c r="H474">
        <v>4.1333333330000004</v>
      </c>
      <c r="I474">
        <v>33.666666669999998</v>
      </c>
      <c r="J474">
        <v>40.6</v>
      </c>
      <c r="K474">
        <v>23.666666670000001</v>
      </c>
      <c r="L474">
        <v>1.4666666669999999</v>
      </c>
      <c r="M474">
        <v>23192</v>
      </c>
      <c r="N474">
        <v>4.9654666670000003</v>
      </c>
      <c r="O474">
        <v>2.4381333330000001</v>
      </c>
      <c r="P474">
        <v>15.015333330000001</v>
      </c>
      <c r="Q474">
        <v>5.9763999999999999</v>
      </c>
    </row>
    <row r="475" spans="1:17" x14ac:dyDescent="0.25">
      <c r="A475">
        <v>201706</v>
      </c>
      <c r="B475" s="4">
        <v>42887</v>
      </c>
      <c r="C475">
        <v>201700150</v>
      </c>
      <c r="D475">
        <v>201700011</v>
      </c>
      <c r="E475" s="1" t="s">
        <v>55</v>
      </c>
      <c r="F475">
        <v>37</v>
      </c>
      <c r="G475">
        <v>22570.72381</v>
      </c>
      <c r="H475">
        <v>4.0761904759999998</v>
      </c>
      <c r="I475">
        <v>33.666666669999998</v>
      </c>
      <c r="J475">
        <v>41.628571430000001</v>
      </c>
      <c r="K475">
        <v>23.666666670000001</v>
      </c>
      <c r="L475">
        <v>1.40952381</v>
      </c>
      <c r="M475">
        <v>22835.42857</v>
      </c>
      <c r="N475">
        <v>4.8891238100000001</v>
      </c>
      <c r="O475">
        <v>2.4006476189999999</v>
      </c>
      <c r="P475">
        <v>14.784476189999999</v>
      </c>
      <c r="Q475">
        <v>5.8845142859999999</v>
      </c>
    </row>
    <row r="476" spans="1:17" x14ac:dyDescent="0.25">
      <c r="A476">
        <v>201706</v>
      </c>
      <c r="B476" s="4">
        <v>42887</v>
      </c>
      <c r="C476">
        <v>201700151</v>
      </c>
      <c r="D476">
        <v>201700011</v>
      </c>
      <c r="E476" s="1" t="s">
        <v>55</v>
      </c>
      <c r="F476">
        <v>64</v>
      </c>
      <c r="G476">
        <v>22479.952379999999</v>
      </c>
      <c r="H476">
        <v>4.0476190479999996</v>
      </c>
      <c r="I476">
        <v>33.666666669999998</v>
      </c>
      <c r="J476">
        <v>42.142857139999997</v>
      </c>
      <c r="K476">
        <v>23.666666670000001</v>
      </c>
      <c r="L476">
        <v>1.380952381</v>
      </c>
      <c r="M476">
        <v>22657.14286</v>
      </c>
      <c r="N476">
        <v>4.8509523809999999</v>
      </c>
      <c r="O476">
        <v>2.381904762</v>
      </c>
      <c r="P476">
        <v>14.669047620000001</v>
      </c>
      <c r="Q476">
        <v>5.8385714289999999</v>
      </c>
    </row>
    <row r="477" spans="1:17" x14ac:dyDescent="0.25">
      <c r="A477">
        <v>201706</v>
      </c>
      <c r="B477" s="4">
        <v>42887</v>
      </c>
      <c r="C477">
        <v>201700152</v>
      </c>
      <c r="D477">
        <v>201700011</v>
      </c>
      <c r="E477" s="1" t="s">
        <v>55</v>
      </c>
      <c r="F477">
        <v>66</v>
      </c>
      <c r="G477">
        <v>22389.180950000002</v>
      </c>
      <c r="H477">
        <v>4.0190476190000002</v>
      </c>
      <c r="I477">
        <v>33.666666669999998</v>
      </c>
      <c r="J477">
        <v>42.65714286</v>
      </c>
      <c r="K477">
        <v>23.666666670000001</v>
      </c>
      <c r="L477">
        <v>1.3523809520000001</v>
      </c>
      <c r="M477">
        <v>22478.85714</v>
      </c>
      <c r="N477">
        <v>4.8127809519999998</v>
      </c>
      <c r="O477">
        <v>2.3631619050000001</v>
      </c>
      <c r="P477">
        <v>14.55361905</v>
      </c>
      <c r="Q477">
        <v>5.7926285709999998</v>
      </c>
    </row>
    <row r="478" spans="1:17" x14ac:dyDescent="0.25">
      <c r="A478">
        <v>201706</v>
      </c>
      <c r="B478" s="4">
        <v>42887</v>
      </c>
      <c r="C478">
        <v>201700153</v>
      </c>
      <c r="D478">
        <v>201700011</v>
      </c>
      <c r="E478" s="1" t="s">
        <v>55</v>
      </c>
      <c r="F478">
        <v>67</v>
      </c>
      <c r="G478">
        <v>22298.409520000001</v>
      </c>
      <c r="H478">
        <v>3.9904761899999999</v>
      </c>
      <c r="I478">
        <v>33.666666669999998</v>
      </c>
      <c r="J478">
        <v>43.171428570000003</v>
      </c>
      <c r="K478">
        <v>23.666666670000001</v>
      </c>
      <c r="L478">
        <v>1.3238095240000001</v>
      </c>
      <c r="M478">
        <v>22300.57143</v>
      </c>
      <c r="N478">
        <v>4.7746095239999997</v>
      </c>
      <c r="O478">
        <v>2.3444190479999998</v>
      </c>
      <c r="P478">
        <v>14.438190479999999</v>
      </c>
      <c r="Q478">
        <v>5.7466857139999998</v>
      </c>
    </row>
    <row r="479" spans="1:17" x14ac:dyDescent="0.25">
      <c r="A479">
        <v>201706</v>
      </c>
      <c r="B479" s="4">
        <v>42887</v>
      </c>
      <c r="C479">
        <v>201700154</v>
      </c>
      <c r="D479">
        <v>201700011</v>
      </c>
      <c r="E479" s="1" t="s">
        <v>55</v>
      </c>
      <c r="F479">
        <v>68</v>
      </c>
      <c r="G479">
        <v>22207.6381</v>
      </c>
      <c r="H479">
        <v>3.9619047620000001</v>
      </c>
      <c r="I479">
        <v>33.666666669999998</v>
      </c>
      <c r="J479">
        <v>43.68571429</v>
      </c>
      <c r="K479">
        <v>23.666666670000001</v>
      </c>
      <c r="L479">
        <v>1.295238095</v>
      </c>
      <c r="M479">
        <v>22122.28571</v>
      </c>
      <c r="N479">
        <v>4.7364380949999996</v>
      </c>
      <c r="O479">
        <v>2.3256761899999998</v>
      </c>
      <c r="P479">
        <v>14.3227619</v>
      </c>
      <c r="Q479">
        <v>5.7007428569999998</v>
      </c>
    </row>
    <row r="480" spans="1:17" x14ac:dyDescent="0.25">
      <c r="A480">
        <v>201706</v>
      </c>
      <c r="B480" s="4">
        <v>42887</v>
      </c>
      <c r="C480">
        <v>201700156</v>
      </c>
      <c r="D480">
        <v>201700011</v>
      </c>
      <c r="E480" s="1" t="s">
        <v>55</v>
      </c>
      <c r="F480">
        <v>38</v>
      </c>
      <c r="G480">
        <v>22026.095239999999</v>
      </c>
      <c r="H480">
        <v>3.904761905</v>
      </c>
      <c r="I480">
        <v>33.666666669999998</v>
      </c>
      <c r="J480">
        <v>44.714285709999999</v>
      </c>
      <c r="K480">
        <v>23.666666670000001</v>
      </c>
      <c r="L480">
        <v>1.2380952380000001</v>
      </c>
      <c r="M480">
        <v>21765.71429</v>
      </c>
      <c r="N480">
        <v>4.6600952380000003</v>
      </c>
      <c r="O480">
        <v>2.288190476</v>
      </c>
      <c r="P480">
        <v>14.09190476</v>
      </c>
      <c r="Q480">
        <v>5.6088571429999998</v>
      </c>
    </row>
    <row r="481" spans="1:17" x14ac:dyDescent="0.25">
      <c r="A481">
        <v>201706</v>
      </c>
      <c r="B481" s="4">
        <v>42887</v>
      </c>
      <c r="C481">
        <v>201700157</v>
      </c>
      <c r="D481">
        <v>201700011</v>
      </c>
      <c r="E481" s="1" t="s">
        <v>55</v>
      </c>
      <c r="F481">
        <v>70</v>
      </c>
      <c r="G481">
        <v>21935.323810000002</v>
      </c>
      <c r="H481">
        <v>3.8761904760000001</v>
      </c>
      <c r="I481">
        <v>33.666666669999998</v>
      </c>
      <c r="J481">
        <v>45.228571430000002</v>
      </c>
      <c r="K481">
        <v>23.666666670000001</v>
      </c>
      <c r="L481">
        <v>1.2095238100000001</v>
      </c>
      <c r="M481">
        <v>21587.42857</v>
      </c>
      <c r="N481">
        <v>4.6219238100000002</v>
      </c>
      <c r="O481">
        <v>2.2694476190000001</v>
      </c>
      <c r="P481">
        <v>13.97647619</v>
      </c>
      <c r="Q481">
        <v>5.5629142859999998</v>
      </c>
    </row>
    <row r="482" spans="1:17" x14ac:dyDescent="0.25">
      <c r="A482">
        <v>201706</v>
      </c>
      <c r="B482" s="4">
        <v>42887</v>
      </c>
      <c r="C482">
        <v>201700158</v>
      </c>
      <c r="D482">
        <v>201700011</v>
      </c>
      <c r="E482" s="1" t="s">
        <v>55</v>
      </c>
      <c r="F482">
        <v>72</v>
      </c>
      <c r="G482">
        <v>21844.552380000001</v>
      </c>
      <c r="H482">
        <v>3.8476190479999999</v>
      </c>
      <c r="I482">
        <v>33.666666669999998</v>
      </c>
      <c r="J482">
        <v>45.742857139999998</v>
      </c>
      <c r="K482">
        <v>23.666666670000001</v>
      </c>
      <c r="L482">
        <v>1.180952381</v>
      </c>
      <c r="M482">
        <v>21409.14286</v>
      </c>
      <c r="N482">
        <v>4.583752381</v>
      </c>
      <c r="O482">
        <v>2.2507047619999998</v>
      </c>
      <c r="P482">
        <v>13.861047620000001</v>
      </c>
      <c r="Q482">
        <v>5.5169714289999998</v>
      </c>
    </row>
    <row r="483" spans="1:17" x14ac:dyDescent="0.25">
      <c r="A483">
        <v>201706</v>
      </c>
      <c r="B483" s="4">
        <v>42887</v>
      </c>
      <c r="C483">
        <v>201700159</v>
      </c>
      <c r="D483">
        <v>201700011</v>
      </c>
      <c r="E483" s="1" t="s">
        <v>55</v>
      </c>
      <c r="F483">
        <v>73</v>
      </c>
      <c r="G483">
        <v>21753.78095</v>
      </c>
      <c r="H483">
        <v>3.819047619</v>
      </c>
      <c r="I483">
        <v>33.666666669999998</v>
      </c>
      <c r="J483">
        <v>46.257142860000002</v>
      </c>
      <c r="K483">
        <v>23.666666670000001</v>
      </c>
      <c r="L483">
        <v>1.1523809519999999</v>
      </c>
      <c r="M483">
        <v>21230.85714</v>
      </c>
      <c r="N483">
        <v>4.5455809519999999</v>
      </c>
      <c r="O483">
        <v>2.2319619049999999</v>
      </c>
      <c r="P483">
        <v>13.74561905</v>
      </c>
      <c r="Q483">
        <v>5.4710285709999997</v>
      </c>
    </row>
    <row r="484" spans="1:17" x14ac:dyDescent="0.25">
      <c r="A484">
        <v>201706</v>
      </c>
      <c r="B484" s="4">
        <v>42887</v>
      </c>
      <c r="C484">
        <v>201700160</v>
      </c>
      <c r="D484">
        <v>201700011</v>
      </c>
      <c r="E484" s="1" t="s">
        <v>55</v>
      </c>
      <c r="F484">
        <v>74</v>
      </c>
      <c r="G484">
        <v>21663.00952</v>
      </c>
      <c r="H484">
        <v>3.7904761900000001</v>
      </c>
      <c r="I484">
        <v>33.666666669999998</v>
      </c>
      <c r="J484">
        <v>46.771428569999998</v>
      </c>
      <c r="K484">
        <v>23.666666670000001</v>
      </c>
      <c r="L484">
        <v>1.1238095239999999</v>
      </c>
      <c r="M484">
        <v>21052.57143</v>
      </c>
      <c r="N484">
        <v>4.5074095239999998</v>
      </c>
      <c r="O484">
        <v>2.213219048</v>
      </c>
      <c r="P484">
        <v>13.63019048</v>
      </c>
      <c r="Q484">
        <v>5.4250857139999997</v>
      </c>
    </row>
    <row r="485" spans="1:17" x14ac:dyDescent="0.25">
      <c r="A485">
        <v>201706</v>
      </c>
      <c r="B485" s="4">
        <v>42887</v>
      </c>
      <c r="C485">
        <v>201700162</v>
      </c>
      <c r="D485">
        <v>201700011</v>
      </c>
      <c r="E485" s="1" t="s">
        <v>55</v>
      </c>
      <c r="F485">
        <v>39</v>
      </c>
      <c r="G485">
        <v>21481.466670000002</v>
      </c>
      <c r="H485">
        <v>3.733333333</v>
      </c>
      <c r="I485">
        <v>33.666666669999998</v>
      </c>
      <c r="J485">
        <v>47.8</v>
      </c>
      <c r="K485">
        <v>23.666666670000001</v>
      </c>
      <c r="L485">
        <v>1.066666667</v>
      </c>
      <c r="M485">
        <v>20696</v>
      </c>
      <c r="N485">
        <v>4.4310666669999996</v>
      </c>
      <c r="O485">
        <v>2.1757333330000002</v>
      </c>
      <c r="P485">
        <v>13.399333329999999</v>
      </c>
      <c r="Q485">
        <v>5.3331999999999997</v>
      </c>
    </row>
    <row r="486" spans="1:17" x14ac:dyDescent="0.25">
      <c r="A486">
        <v>201706</v>
      </c>
      <c r="B486" s="4">
        <v>42887</v>
      </c>
      <c r="C486">
        <v>201700163</v>
      </c>
      <c r="D486">
        <v>201700011</v>
      </c>
      <c r="E486" s="1" t="s">
        <v>55</v>
      </c>
      <c r="F486">
        <v>76</v>
      </c>
      <c r="G486">
        <v>21390.695240000001</v>
      </c>
      <c r="H486">
        <v>3.7047619049999998</v>
      </c>
      <c r="I486">
        <v>33.666666669999998</v>
      </c>
      <c r="J486">
        <v>48.31428571</v>
      </c>
      <c r="K486">
        <v>23.666666670000001</v>
      </c>
      <c r="L486">
        <v>1.0380952379999999</v>
      </c>
      <c r="M486">
        <v>20517.71429</v>
      </c>
      <c r="N486">
        <v>4.3928952380000004</v>
      </c>
      <c r="O486">
        <v>2.1569904759999998</v>
      </c>
      <c r="P486">
        <v>13.28390476</v>
      </c>
      <c r="Q486">
        <v>5.2872571429999997</v>
      </c>
    </row>
    <row r="487" spans="1:17" x14ac:dyDescent="0.25">
      <c r="A487">
        <v>201706</v>
      </c>
      <c r="B487" s="4">
        <v>42887</v>
      </c>
      <c r="C487">
        <v>201700164</v>
      </c>
      <c r="D487">
        <v>201700011</v>
      </c>
      <c r="E487" s="1" t="s">
        <v>55</v>
      </c>
      <c r="F487">
        <v>78</v>
      </c>
      <c r="G487">
        <v>21299.92381</v>
      </c>
      <c r="H487">
        <v>3.6761904759999999</v>
      </c>
      <c r="I487">
        <v>33.666666669999998</v>
      </c>
      <c r="J487">
        <v>48.828571429999997</v>
      </c>
      <c r="K487">
        <v>23.666666670000001</v>
      </c>
      <c r="L487">
        <v>1.0095238099999999</v>
      </c>
      <c r="M487">
        <v>20339.42857</v>
      </c>
      <c r="N487">
        <v>4.3547238100000003</v>
      </c>
      <c r="O487">
        <v>2.1382476189999999</v>
      </c>
      <c r="P487">
        <v>13.16847619</v>
      </c>
      <c r="Q487">
        <v>5.2413142859999997</v>
      </c>
    </row>
    <row r="488" spans="1:17" x14ac:dyDescent="0.25">
      <c r="A488">
        <v>201706</v>
      </c>
      <c r="B488" s="4">
        <v>42887</v>
      </c>
      <c r="C488">
        <v>201700165</v>
      </c>
      <c r="D488">
        <v>201700011</v>
      </c>
      <c r="E488" s="1" t="s">
        <v>55</v>
      </c>
      <c r="F488">
        <v>79</v>
      </c>
      <c r="G488">
        <v>21209.15238</v>
      </c>
      <c r="H488">
        <v>3.6476190480000001</v>
      </c>
      <c r="I488">
        <v>33.666666669999998</v>
      </c>
      <c r="J488">
        <v>49.34285714</v>
      </c>
      <c r="K488">
        <v>23.666666670000001</v>
      </c>
      <c r="L488">
        <v>0.98095238100000004</v>
      </c>
      <c r="M488">
        <v>20161.14286</v>
      </c>
      <c r="N488">
        <v>4.3165523810000002</v>
      </c>
      <c r="O488">
        <v>2.119504762</v>
      </c>
      <c r="P488">
        <v>13.053047619999999</v>
      </c>
      <c r="Q488">
        <v>5.1953714289999997</v>
      </c>
    </row>
    <row r="489" spans="1:17" x14ac:dyDescent="0.25">
      <c r="A489">
        <v>201706</v>
      </c>
      <c r="B489" s="4">
        <v>42887</v>
      </c>
      <c r="C489">
        <v>201700166</v>
      </c>
      <c r="D489">
        <v>201700011</v>
      </c>
      <c r="E489" s="1" t="s">
        <v>55</v>
      </c>
      <c r="F489">
        <v>80</v>
      </c>
      <c r="G489">
        <v>21118.380949999999</v>
      </c>
      <c r="H489">
        <v>3.6190476189999998</v>
      </c>
      <c r="I489">
        <v>33.666666669999998</v>
      </c>
      <c r="J489">
        <v>49.857142860000003</v>
      </c>
      <c r="K489">
        <v>23.666666670000001</v>
      </c>
      <c r="L489">
        <v>0.95238095199999995</v>
      </c>
      <c r="M489">
        <v>19982.85714</v>
      </c>
      <c r="N489">
        <v>4.278380952</v>
      </c>
      <c r="O489">
        <v>2.1007619050000002</v>
      </c>
      <c r="P489">
        <v>12.93761905</v>
      </c>
      <c r="Q489">
        <v>5.1494285709999996</v>
      </c>
    </row>
    <row r="490" spans="1:17" x14ac:dyDescent="0.25">
      <c r="A490">
        <v>201706</v>
      </c>
      <c r="B490" s="4">
        <v>42887</v>
      </c>
      <c r="C490">
        <v>201700168</v>
      </c>
      <c r="D490">
        <v>201700011</v>
      </c>
      <c r="E490" s="1" t="s">
        <v>55</v>
      </c>
      <c r="F490">
        <v>40</v>
      </c>
      <c r="G490">
        <v>20936.838100000001</v>
      </c>
      <c r="H490">
        <v>3.5619047620000002</v>
      </c>
      <c r="I490">
        <v>33.666666669999998</v>
      </c>
      <c r="J490">
        <v>50.885714290000003</v>
      </c>
      <c r="K490">
        <v>23.666666670000001</v>
      </c>
      <c r="L490">
        <v>0.89523809499999996</v>
      </c>
      <c r="M490">
        <v>19626.28571</v>
      </c>
      <c r="N490">
        <v>4.2020380949999998</v>
      </c>
      <c r="O490">
        <v>2.0632761899999998</v>
      </c>
      <c r="P490">
        <v>12.7067619</v>
      </c>
      <c r="Q490">
        <v>5.0575428569999996</v>
      </c>
    </row>
    <row r="491" spans="1:17" x14ac:dyDescent="0.25">
      <c r="A491">
        <v>201706</v>
      </c>
      <c r="B491" s="4">
        <v>42887</v>
      </c>
      <c r="C491">
        <v>201700169</v>
      </c>
      <c r="D491">
        <v>201700011</v>
      </c>
      <c r="E491" s="1" t="s">
        <v>55</v>
      </c>
      <c r="F491">
        <v>82</v>
      </c>
      <c r="G491">
        <v>20846.06667</v>
      </c>
      <c r="H491">
        <v>3.5333333329999999</v>
      </c>
      <c r="I491">
        <v>33.666666669999998</v>
      </c>
      <c r="J491">
        <v>51.4</v>
      </c>
      <c r="K491">
        <v>23.666666670000001</v>
      </c>
      <c r="L491">
        <v>0.86666666699999995</v>
      </c>
      <c r="M491">
        <v>19448</v>
      </c>
      <c r="N491">
        <v>4.1638666669999997</v>
      </c>
      <c r="O491">
        <v>2.044533333</v>
      </c>
      <c r="P491">
        <v>12.591333329999999</v>
      </c>
      <c r="Q491">
        <v>5.0115999999999996</v>
      </c>
    </row>
    <row r="492" spans="1:17" x14ac:dyDescent="0.25">
      <c r="A492">
        <v>201706</v>
      </c>
      <c r="B492" s="4">
        <v>42887</v>
      </c>
      <c r="C492">
        <v>201700170</v>
      </c>
      <c r="D492">
        <v>201700011</v>
      </c>
      <c r="E492" s="1" t="s">
        <v>55</v>
      </c>
      <c r="F492">
        <v>84</v>
      </c>
      <c r="G492">
        <v>20755.295239999999</v>
      </c>
      <c r="H492">
        <v>3.5047619050000001</v>
      </c>
      <c r="I492">
        <v>33.666666669999998</v>
      </c>
      <c r="J492">
        <v>51.914285710000001</v>
      </c>
      <c r="K492">
        <v>23.666666670000001</v>
      </c>
      <c r="L492">
        <v>0.83809523799999996</v>
      </c>
      <c r="M492">
        <v>19269.71429</v>
      </c>
      <c r="N492">
        <v>4.1256952379999996</v>
      </c>
      <c r="O492">
        <v>2.0257904760000001</v>
      </c>
      <c r="P492">
        <v>12.475904760000001</v>
      </c>
      <c r="Q492">
        <v>4.9656571429999996</v>
      </c>
    </row>
    <row r="493" spans="1:17" x14ac:dyDescent="0.25">
      <c r="A493">
        <v>201706</v>
      </c>
      <c r="B493" s="4">
        <v>42887</v>
      </c>
      <c r="C493">
        <v>201700171</v>
      </c>
      <c r="D493">
        <v>201700011</v>
      </c>
      <c r="E493" s="1" t="s">
        <v>55</v>
      </c>
      <c r="F493">
        <v>85</v>
      </c>
      <c r="G493">
        <v>20664.523809999999</v>
      </c>
      <c r="H493">
        <v>3.4761904760000002</v>
      </c>
      <c r="I493">
        <v>33.666666669999998</v>
      </c>
      <c r="J493">
        <v>52.428571429999998</v>
      </c>
      <c r="K493">
        <v>23.666666670000001</v>
      </c>
      <c r="L493">
        <v>0.80952380999999995</v>
      </c>
      <c r="M493">
        <v>19091.42857</v>
      </c>
      <c r="N493">
        <v>4.0875238100000004</v>
      </c>
      <c r="O493">
        <v>2.0070476190000002</v>
      </c>
      <c r="P493">
        <v>12.36047619</v>
      </c>
      <c r="Q493">
        <v>4.9197142859999996</v>
      </c>
    </row>
    <row r="494" spans="1:17" x14ac:dyDescent="0.25">
      <c r="A494">
        <v>201706</v>
      </c>
      <c r="B494" s="4">
        <v>42887</v>
      </c>
      <c r="C494">
        <v>201700172</v>
      </c>
      <c r="D494">
        <v>201700011</v>
      </c>
      <c r="E494" s="1" t="s">
        <v>55</v>
      </c>
      <c r="F494">
        <v>86</v>
      </c>
      <c r="G494">
        <v>20573.752380000002</v>
      </c>
      <c r="H494">
        <v>3.447619048</v>
      </c>
      <c r="I494">
        <v>33.666666669999998</v>
      </c>
      <c r="J494">
        <v>52.942857140000001</v>
      </c>
      <c r="K494">
        <v>23.666666670000001</v>
      </c>
      <c r="L494">
        <v>0.78095238099999997</v>
      </c>
      <c r="M494">
        <v>18913.14286</v>
      </c>
      <c r="N494">
        <v>4.0493523810000003</v>
      </c>
      <c r="O494">
        <v>1.9883047620000001</v>
      </c>
      <c r="P494">
        <v>12.245047619999999</v>
      </c>
      <c r="Q494">
        <v>4.8737714289999996</v>
      </c>
    </row>
    <row r="495" spans="1:17" x14ac:dyDescent="0.25">
      <c r="A495">
        <v>201706</v>
      </c>
      <c r="B495" s="4">
        <v>42887</v>
      </c>
      <c r="C495">
        <v>201700174</v>
      </c>
      <c r="D495">
        <v>201700011</v>
      </c>
      <c r="E495" s="1" t="s">
        <v>55</v>
      </c>
      <c r="F495">
        <v>41</v>
      </c>
      <c r="G495">
        <v>20392.20952</v>
      </c>
      <c r="H495">
        <v>3.3904761899999998</v>
      </c>
      <c r="I495">
        <v>33.666666669999998</v>
      </c>
      <c r="J495">
        <v>53.97142857</v>
      </c>
      <c r="K495">
        <v>23.666666670000001</v>
      </c>
      <c r="L495">
        <v>0.72380952399999998</v>
      </c>
      <c r="M495">
        <v>18556.57143</v>
      </c>
      <c r="N495">
        <v>3.9730095240000001</v>
      </c>
      <c r="O495">
        <v>1.9508190480000001</v>
      </c>
      <c r="P495">
        <v>12.01419048</v>
      </c>
      <c r="Q495">
        <v>4.7818857140000004</v>
      </c>
    </row>
    <row r="496" spans="1:17" x14ac:dyDescent="0.25">
      <c r="A496">
        <v>201706</v>
      </c>
      <c r="B496" s="4">
        <v>42887</v>
      </c>
      <c r="C496">
        <v>201700175</v>
      </c>
      <c r="D496">
        <v>201700011</v>
      </c>
      <c r="E496" s="1" t="s">
        <v>55</v>
      </c>
      <c r="F496">
        <v>88</v>
      </c>
      <c r="G496">
        <v>20301.438099999999</v>
      </c>
      <c r="H496">
        <v>3.361904762</v>
      </c>
      <c r="I496">
        <v>33.666666669999998</v>
      </c>
      <c r="J496">
        <v>54.485714289999997</v>
      </c>
      <c r="K496">
        <v>23.666666670000001</v>
      </c>
      <c r="L496">
        <v>0.695238095</v>
      </c>
      <c r="M496">
        <v>18378.28571</v>
      </c>
      <c r="N496">
        <v>3.9348380949999999</v>
      </c>
      <c r="O496">
        <v>1.9320761900000001</v>
      </c>
      <c r="P496">
        <v>11.8987619</v>
      </c>
      <c r="Q496">
        <v>4.7359428570000004</v>
      </c>
    </row>
    <row r="497" spans="1:17" x14ac:dyDescent="0.25">
      <c r="A497">
        <v>201706</v>
      </c>
      <c r="B497" s="4">
        <v>42887</v>
      </c>
      <c r="C497">
        <v>201700176</v>
      </c>
      <c r="D497">
        <v>201700011</v>
      </c>
      <c r="E497" s="1" t="s">
        <v>55</v>
      </c>
      <c r="F497">
        <v>90</v>
      </c>
      <c r="G497">
        <v>20210.666669999999</v>
      </c>
      <c r="H497">
        <v>3.3333333330000001</v>
      </c>
      <c r="I497">
        <v>33.666666669999998</v>
      </c>
      <c r="J497">
        <v>55</v>
      </c>
      <c r="K497">
        <v>23.666666670000001</v>
      </c>
      <c r="L497">
        <v>0.66666666699999999</v>
      </c>
      <c r="M497">
        <v>18200</v>
      </c>
      <c r="N497">
        <v>3.8966666669999999</v>
      </c>
      <c r="O497">
        <v>1.913333333</v>
      </c>
      <c r="P497">
        <v>11.78333333</v>
      </c>
      <c r="Q497">
        <v>4.6900000000000004</v>
      </c>
    </row>
    <row r="498" spans="1:17" x14ac:dyDescent="0.25">
      <c r="A498">
        <v>201706</v>
      </c>
      <c r="B498" s="4">
        <v>42887</v>
      </c>
      <c r="C498">
        <v>201700177</v>
      </c>
      <c r="D498">
        <v>201700011</v>
      </c>
      <c r="E498" s="1" t="s">
        <v>55</v>
      </c>
      <c r="F498">
        <v>91</v>
      </c>
      <c r="G498">
        <v>20119.895240000002</v>
      </c>
      <c r="H498">
        <v>3.3047619049999999</v>
      </c>
      <c r="I498">
        <v>33.666666669999998</v>
      </c>
      <c r="J498">
        <v>55.514285710000003</v>
      </c>
      <c r="K498">
        <v>23.666666670000001</v>
      </c>
      <c r="L498">
        <v>0.63809523800000001</v>
      </c>
      <c r="M498">
        <v>18021.71429</v>
      </c>
      <c r="N498">
        <v>3.8584952380000002</v>
      </c>
      <c r="O498">
        <v>1.8945904760000001</v>
      </c>
      <c r="P498">
        <v>11.667904760000001</v>
      </c>
      <c r="Q498">
        <v>4.6440571430000004</v>
      </c>
    </row>
    <row r="499" spans="1:17" x14ac:dyDescent="0.25">
      <c r="A499">
        <v>201706</v>
      </c>
      <c r="B499" s="4">
        <v>42887</v>
      </c>
      <c r="C499">
        <v>201700178</v>
      </c>
      <c r="D499">
        <v>201700011</v>
      </c>
      <c r="E499" s="1" t="s">
        <v>55</v>
      </c>
      <c r="F499">
        <v>92</v>
      </c>
      <c r="G499">
        <v>20029.123810000001</v>
      </c>
      <c r="H499">
        <v>3.276190476</v>
      </c>
      <c r="I499">
        <v>33.666666669999998</v>
      </c>
      <c r="J499">
        <v>56.02857143</v>
      </c>
      <c r="K499">
        <v>23.666666670000001</v>
      </c>
      <c r="L499">
        <v>0.60952381</v>
      </c>
      <c r="M499">
        <v>17843.42857</v>
      </c>
      <c r="N499">
        <v>3.8203238100000001</v>
      </c>
      <c r="O499">
        <v>1.875847619</v>
      </c>
      <c r="P499">
        <v>11.55247619</v>
      </c>
      <c r="Q499">
        <v>4.5981142860000004</v>
      </c>
    </row>
    <row r="500" spans="1:17" x14ac:dyDescent="0.25">
      <c r="A500">
        <v>201706</v>
      </c>
      <c r="B500" s="4">
        <v>42887</v>
      </c>
      <c r="C500">
        <v>201700180</v>
      </c>
      <c r="D500">
        <v>201700011</v>
      </c>
      <c r="E500" s="1" t="s">
        <v>55</v>
      </c>
      <c r="F500">
        <v>42</v>
      </c>
      <c r="G500">
        <v>19847.58095</v>
      </c>
      <c r="H500">
        <v>3.2190476189999999</v>
      </c>
      <c r="I500">
        <v>33.666666669999998</v>
      </c>
      <c r="J500">
        <v>57.057142859999999</v>
      </c>
      <c r="K500">
        <v>23.666666670000001</v>
      </c>
      <c r="L500">
        <v>0.55238095200000004</v>
      </c>
      <c r="M500">
        <v>17486.85714</v>
      </c>
      <c r="N500">
        <v>3.7439809519999998</v>
      </c>
      <c r="O500">
        <v>1.838361905</v>
      </c>
      <c r="P500">
        <v>11.321619050000001</v>
      </c>
      <c r="Q500">
        <v>4.5062285710000003</v>
      </c>
    </row>
    <row r="501" spans="1:17" x14ac:dyDescent="0.25">
      <c r="A501">
        <v>201706</v>
      </c>
      <c r="B501" s="4">
        <v>42887</v>
      </c>
      <c r="C501">
        <v>201700181</v>
      </c>
      <c r="D501">
        <v>201700011</v>
      </c>
      <c r="E501" s="1" t="s">
        <v>55</v>
      </c>
      <c r="F501">
        <v>94</v>
      </c>
      <c r="G501">
        <v>19756.809519999999</v>
      </c>
      <c r="H501">
        <v>3.19047619</v>
      </c>
      <c r="I501">
        <v>33.666666669999998</v>
      </c>
      <c r="J501">
        <v>57.571428570000002</v>
      </c>
      <c r="K501">
        <v>23.666666670000001</v>
      </c>
      <c r="L501">
        <v>0.52380952400000003</v>
      </c>
      <c r="M501">
        <v>17308.57143</v>
      </c>
      <c r="N501">
        <v>3.7058095240000002</v>
      </c>
      <c r="O501">
        <v>1.8196190480000001</v>
      </c>
      <c r="P501">
        <v>11.20619048</v>
      </c>
      <c r="Q501">
        <v>4.4602857140000003</v>
      </c>
    </row>
    <row r="502" spans="1:17" x14ac:dyDescent="0.25">
      <c r="A502">
        <v>201706</v>
      </c>
      <c r="B502" s="4">
        <v>42887</v>
      </c>
      <c r="C502">
        <v>201700182</v>
      </c>
      <c r="D502">
        <v>201700011</v>
      </c>
      <c r="E502" s="1" t="s">
        <v>55</v>
      </c>
      <c r="F502">
        <v>96</v>
      </c>
      <c r="G502">
        <v>19666.038100000002</v>
      </c>
      <c r="H502">
        <v>3.1619047619999998</v>
      </c>
      <c r="I502">
        <v>33.666666669999998</v>
      </c>
      <c r="J502">
        <v>58.085714289999999</v>
      </c>
      <c r="K502">
        <v>23.666666670000001</v>
      </c>
      <c r="L502">
        <v>0.49523809499999999</v>
      </c>
      <c r="M502">
        <v>17130.28571</v>
      </c>
      <c r="N502">
        <v>3.667638095</v>
      </c>
      <c r="O502">
        <v>1.8008761900000001</v>
      </c>
      <c r="P502">
        <v>11.0907619</v>
      </c>
      <c r="Q502">
        <v>4.4143428570000003</v>
      </c>
    </row>
    <row r="503" spans="1:17" x14ac:dyDescent="0.25">
      <c r="A503">
        <v>201706</v>
      </c>
      <c r="B503" s="4">
        <v>42887</v>
      </c>
      <c r="C503">
        <v>201700183</v>
      </c>
      <c r="D503">
        <v>201700011</v>
      </c>
      <c r="E503" s="1" t="s">
        <v>55</v>
      </c>
      <c r="F503">
        <v>97</v>
      </c>
      <c r="G503">
        <v>19575.266670000001</v>
      </c>
      <c r="H503">
        <v>3.1333333329999999</v>
      </c>
      <c r="I503">
        <v>33.666666669999998</v>
      </c>
      <c r="J503">
        <v>58.6</v>
      </c>
      <c r="K503">
        <v>23.666666670000001</v>
      </c>
      <c r="L503">
        <v>0.46666666699999998</v>
      </c>
      <c r="M503">
        <v>16952</v>
      </c>
      <c r="N503">
        <v>3.629466667</v>
      </c>
      <c r="O503">
        <v>1.782133333</v>
      </c>
      <c r="P503">
        <v>10.97533333</v>
      </c>
      <c r="Q503">
        <v>4.3684000000000003</v>
      </c>
    </row>
    <row r="504" spans="1:17" x14ac:dyDescent="0.25">
      <c r="A504">
        <v>201706</v>
      </c>
      <c r="B504" s="4">
        <v>42887</v>
      </c>
      <c r="C504">
        <v>201700184</v>
      </c>
      <c r="D504">
        <v>201700011</v>
      </c>
      <c r="E504" s="1" t="s">
        <v>55</v>
      </c>
      <c r="F504">
        <v>98</v>
      </c>
      <c r="G504">
        <v>19484.49524</v>
      </c>
      <c r="H504">
        <v>3.1047619050000002</v>
      </c>
      <c r="I504">
        <v>33.666666669999998</v>
      </c>
      <c r="J504">
        <v>59.114285709999997</v>
      </c>
      <c r="K504">
        <v>23.666666670000001</v>
      </c>
      <c r="L504">
        <v>0.438095238</v>
      </c>
      <c r="M504">
        <v>16773.71429</v>
      </c>
      <c r="N504">
        <v>3.5912952379999998</v>
      </c>
      <c r="O504">
        <v>1.7633904760000001</v>
      </c>
      <c r="P504">
        <v>10.859904759999999</v>
      </c>
      <c r="Q504">
        <v>4.3224571430000003</v>
      </c>
    </row>
    <row r="505" spans="1:17" x14ac:dyDescent="0.25">
      <c r="A505">
        <v>201706</v>
      </c>
      <c r="B505" s="4">
        <v>42887</v>
      </c>
      <c r="C505">
        <v>201700186</v>
      </c>
      <c r="D505">
        <v>201700011</v>
      </c>
      <c r="E505" s="1" t="s">
        <v>55</v>
      </c>
      <c r="F505">
        <v>43</v>
      </c>
      <c r="G505">
        <v>19302.952379999999</v>
      </c>
      <c r="H505">
        <v>3.0476190480000001</v>
      </c>
      <c r="I505">
        <v>33.666666669999998</v>
      </c>
      <c r="J505">
        <v>60.142857139999997</v>
      </c>
      <c r="K505">
        <v>23.666666670000001</v>
      </c>
      <c r="L505">
        <v>0.38095238100000001</v>
      </c>
      <c r="M505">
        <v>16417.14286</v>
      </c>
      <c r="N505">
        <v>3.5149523810000001</v>
      </c>
      <c r="O505">
        <v>1.7259047620000001</v>
      </c>
      <c r="P505">
        <v>10.62904762</v>
      </c>
      <c r="Q505">
        <v>4.2305714290000003</v>
      </c>
    </row>
    <row r="506" spans="1:17" x14ac:dyDescent="0.25">
      <c r="A506">
        <v>201706</v>
      </c>
      <c r="B506" s="4">
        <v>42887</v>
      </c>
      <c r="C506">
        <v>201700187</v>
      </c>
      <c r="D506">
        <v>201700011</v>
      </c>
      <c r="E506" s="1" t="s">
        <v>55</v>
      </c>
      <c r="F506">
        <v>100</v>
      </c>
      <c r="G506">
        <v>19212.180950000002</v>
      </c>
      <c r="H506">
        <v>3.0190476190000002</v>
      </c>
      <c r="I506">
        <v>33.666666669999998</v>
      </c>
      <c r="J506">
        <v>60.65714286</v>
      </c>
      <c r="K506">
        <v>23.666666670000001</v>
      </c>
      <c r="L506">
        <v>0.35238095200000003</v>
      </c>
      <c r="M506">
        <v>16238.85714</v>
      </c>
      <c r="N506">
        <v>3.4767809519999999</v>
      </c>
      <c r="O506">
        <v>1.707161905</v>
      </c>
      <c r="P506">
        <v>10.513619050000001</v>
      </c>
      <c r="Q506">
        <v>4.1846285710000002</v>
      </c>
    </row>
    <row r="507" spans="1:17" x14ac:dyDescent="0.25">
      <c r="A507">
        <v>201706</v>
      </c>
      <c r="B507" s="4">
        <v>42887</v>
      </c>
      <c r="C507">
        <v>201700188</v>
      </c>
      <c r="D507">
        <v>201700011</v>
      </c>
      <c r="E507" s="1" t="s">
        <v>55</v>
      </c>
      <c r="F507">
        <v>102</v>
      </c>
      <c r="G507">
        <v>19121.409520000001</v>
      </c>
      <c r="H507">
        <v>2.9904761899999999</v>
      </c>
      <c r="I507">
        <v>33.666666669999998</v>
      </c>
      <c r="J507">
        <v>61.171428570000003</v>
      </c>
      <c r="K507">
        <v>23.666666670000001</v>
      </c>
      <c r="L507">
        <v>0.32380952400000002</v>
      </c>
      <c r="M507">
        <v>16060.57143</v>
      </c>
      <c r="N507">
        <v>3.4386095239999999</v>
      </c>
      <c r="O507">
        <v>1.6884190480000001</v>
      </c>
      <c r="P507">
        <v>10.39819048</v>
      </c>
      <c r="Q507">
        <v>4.1386857140000002</v>
      </c>
    </row>
    <row r="508" spans="1:17" x14ac:dyDescent="0.25">
      <c r="A508">
        <v>201706</v>
      </c>
      <c r="B508" s="4">
        <v>42887</v>
      </c>
      <c r="C508">
        <v>201700189</v>
      </c>
      <c r="D508">
        <v>201700011</v>
      </c>
      <c r="E508" s="1" t="s">
        <v>55</v>
      </c>
      <c r="F508">
        <v>103</v>
      </c>
      <c r="G508">
        <v>19030.6381</v>
      </c>
      <c r="H508">
        <v>2.9619047620000001</v>
      </c>
      <c r="I508">
        <v>33.666666669999998</v>
      </c>
      <c r="J508">
        <v>61.68571429</v>
      </c>
      <c r="K508">
        <v>23.666666670000001</v>
      </c>
      <c r="L508">
        <v>0.29523809499999998</v>
      </c>
      <c r="M508">
        <v>15882.28571</v>
      </c>
      <c r="N508">
        <v>3.4004380950000002</v>
      </c>
      <c r="O508">
        <v>1.6696761899999999</v>
      </c>
      <c r="P508">
        <v>10.282761900000001</v>
      </c>
      <c r="Q508">
        <v>4.0927428570000002</v>
      </c>
    </row>
    <row r="509" spans="1:17" x14ac:dyDescent="0.25">
      <c r="A509">
        <v>201706</v>
      </c>
      <c r="B509" s="4">
        <v>42887</v>
      </c>
      <c r="C509">
        <v>201700190</v>
      </c>
      <c r="D509">
        <v>201700011</v>
      </c>
      <c r="E509" s="1" t="s">
        <v>55</v>
      </c>
      <c r="F509">
        <v>104</v>
      </c>
      <c r="G509">
        <v>18939.866669999999</v>
      </c>
      <c r="H509">
        <v>2.9333333330000002</v>
      </c>
      <c r="I509">
        <v>33.666666669999998</v>
      </c>
      <c r="J509">
        <v>62.2</v>
      </c>
      <c r="K509">
        <v>23.666666670000001</v>
      </c>
      <c r="L509">
        <v>0.26666666700000002</v>
      </c>
      <c r="M509">
        <v>15704</v>
      </c>
      <c r="N509">
        <v>3.3622666670000001</v>
      </c>
      <c r="O509">
        <v>1.650933333</v>
      </c>
      <c r="P509">
        <v>10.16733333</v>
      </c>
      <c r="Q509">
        <v>4.0468000000000002</v>
      </c>
    </row>
    <row r="510" spans="1:17" x14ac:dyDescent="0.25">
      <c r="A510">
        <v>201706</v>
      </c>
      <c r="B510" s="4">
        <v>42887</v>
      </c>
      <c r="C510">
        <v>201700192</v>
      </c>
      <c r="D510">
        <v>201700011</v>
      </c>
      <c r="E510" s="1" t="s">
        <v>55</v>
      </c>
      <c r="F510">
        <v>44</v>
      </c>
      <c r="G510">
        <v>18758.323810000002</v>
      </c>
      <c r="H510">
        <v>2.8761904760000001</v>
      </c>
      <c r="I510">
        <v>33.666666669999998</v>
      </c>
      <c r="J510">
        <v>63.228571430000002</v>
      </c>
      <c r="K510">
        <v>23.666666670000001</v>
      </c>
      <c r="L510">
        <v>0.20952381</v>
      </c>
      <c r="M510">
        <v>15347.42857</v>
      </c>
      <c r="N510">
        <v>3.2859238099999999</v>
      </c>
      <c r="O510">
        <v>1.613447619</v>
      </c>
      <c r="P510">
        <v>9.9364761900000005</v>
      </c>
      <c r="Q510">
        <v>3.9549142860000002</v>
      </c>
    </row>
    <row r="511" spans="1:17" x14ac:dyDescent="0.25">
      <c r="A511">
        <v>201706</v>
      </c>
      <c r="B511" s="4">
        <v>42887</v>
      </c>
      <c r="C511">
        <v>201700193</v>
      </c>
      <c r="D511">
        <v>201700011</v>
      </c>
      <c r="E511" s="1" t="s">
        <v>55</v>
      </c>
      <c r="F511">
        <v>106</v>
      </c>
      <c r="G511">
        <v>18667.552380000001</v>
      </c>
      <c r="H511">
        <v>2.8476190479999999</v>
      </c>
      <c r="I511">
        <v>33.666666669999998</v>
      </c>
      <c r="J511">
        <v>63.742857139999998</v>
      </c>
      <c r="K511">
        <v>23.666666670000001</v>
      </c>
      <c r="L511">
        <v>0.180952381</v>
      </c>
      <c r="M511">
        <v>15169.14286</v>
      </c>
      <c r="N511">
        <v>3.2477523810000002</v>
      </c>
      <c r="O511">
        <v>1.5947047620000001</v>
      </c>
      <c r="P511">
        <v>9.8210476199999999</v>
      </c>
      <c r="Q511">
        <v>3.9089714290000002</v>
      </c>
    </row>
    <row r="512" spans="1:17" x14ac:dyDescent="0.25">
      <c r="A512">
        <v>201706</v>
      </c>
      <c r="B512" s="4">
        <v>42887</v>
      </c>
      <c r="C512">
        <v>201700194</v>
      </c>
      <c r="D512">
        <v>201700011</v>
      </c>
      <c r="E512" s="1" t="s">
        <v>55</v>
      </c>
      <c r="F512">
        <v>108</v>
      </c>
      <c r="G512">
        <v>18576.78095</v>
      </c>
      <c r="H512">
        <v>2.819047619</v>
      </c>
      <c r="I512">
        <v>33.666666669999998</v>
      </c>
      <c r="J512">
        <v>64.257142860000002</v>
      </c>
      <c r="K512">
        <v>23.666666670000001</v>
      </c>
      <c r="L512">
        <v>0.15238095199999999</v>
      </c>
      <c r="M512">
        <v>14990.85714</v>
      </c>
      <c r="N512">
        <v>3.209580952</v>
      </c>
      <c r="O512">
        <v>1.575961905</v>
      </c>
      <c r="P512">
        <v>9.7056190499999992</v>
      </c>
      <c r="Q512">
        <v>3.8630285710000001</v>
      </c>
    </row>
    <row r="513" spans="1:17" x14ac:dyDescent="0.25">
      <c r="A513">
        <v>201706</v>
      </c>
      <c r="B513" s="4">
        <v>42887</v>
      </c>
      <c r="C513">
        <v>201700195</v>
      </c>
      <c r="D513">
        <v>201700011</v>
      </c>
      <c r="E513" s="1" t="s">
        <v>55</v>
      </c>
      <c r="F513">
        <v>109</v>
      </c>
      <c r="G513">
        <v>18486.00952</v>
      </c>
      <c r="H513">
        <v>2.7904761900000001</v>
      </c>
      <c r="I513">
        <v>33.666666669999998</v>
      </c>
      <c r="J513">
        <v>64.771428569999998</v>
      </c>
      <c r="K513">
        <v>23.666666670000001</v>
      </c>
      <c r="L513">
        <v>0.123809524</v>
      </c>
      <c r="M513">
        <v>14812.57143</v>
      </c>
      <c r="N513">
        <v>3.171409524</v>
      </c>
      <c r="O513">
        <v>1.5572190480000001</v>
      </c>
      <c r="P513">
        <v>9.5901904800000004</v>
      </c>
      <c r="Q513">
        <v>3.8170857140000001</v>
      </c>
    </row>
    <row r="514" spans="1:17" x14ac:dyDescent="0.25">
      <c r="A514">
        <v>201706</v>
      </c>
      <c r="B514" s="4">
        <v>42887</v>
      </c>
      <c r="C514">
        <v>201700196</v>
      </c>
      <c r="D514">
        <v>201700011</v>
      </c>
      <c r="E514" s="1" t="s">
        <v>55</v>
      </c>
      <c r="F514">
        <v>110</v>
      </c>
      <c r="G514">
        <v>18395.238099999999</v>
      </c>
      <c r="H514">
        <v>2.7619047619999999</v>
      </c>
      <c r="I514">
        <v>33.666666669999998</v>
      </c>
      <c r="J514">
        <v>65.285714290000001</v>
      </c>
      <c r="K514">
        <v>23.666666670000001</v>
      </c>
      <c r="L514">
        <v>9.5238094999999995E-2</v>
      </c>
      <c r="M514">
        <v>14634.28571</v>
      </c>
      <c r="N514">
        <v>3.1332380949999998</v>
      </c>
      <c r="O514">
        <v>1.5384761899999999</v>
      </c>
      <c r="P514">
        <v>9.4747619049999994</v>
      </c>
      <c r="Q514">
        <v>3.7711428570000001</v>
      </c>
    </row>
    <row r="515" spans="1:17" x14ac:dyDescent="0.25">
      <c r="A515">
        <v>201706</v>
      </c>
      <c r="B515" s="4">
        <v>42887</v>
      </c>
      <c r="C515">
        <v>201700198</v>
      </c>
      <c r="D515">
        <v>201700011</v>
      </c>
      <c r="E515" s="1" t="s">
        <v>55</v>
      </c>
      <c r="F515">
        <v>45</v>
      </c>
      <c r="G515">
        <v>18213.695240000001</v>
      </c>
      <c r="H515">
        <v>2.7047619049999998</v>
      </c>
      <c r="I515">
        <v>33.666666669999998</v>
      </c>
      <c r="J515">
        <v>66.314285709999993</v>
      </c>
      <c r="K515">
        <v>23.666666670000001</v>
      </c>
      <c r="L515">
        <v>3.8095237999999997E-2</v>
      </c>
      <c r="M515">
        <v>14277.71429</v>
      </c>
      <c r="N515">
        <v>3.0568952380000001</v>
      </c>
      <c r="O515">
        <v>1.5009904759999999</v>
      </c>
      <c r="P515">
        <v>9.2439047619999997</v>
      </c>
      <c r="Q515">
        <v>3.6792571430000001</v>
      </c>
    </row>
    <row r="516" spans="1:17" x14ac:dyDescent="0.25">
      <c r="A516">
        <v>201706</v>
      </c>
      <c r="B516" s="4">
        <v>42887</v>
      </c>
      <c r="C516">
        <v>201700199</v>
      </c>
      <c r="D516">
        <v>201700011</v>
      </c>
      <c r="E516" s="1" t="s">
        <v>55</v>
      </c>
      <c r="F516">
        <v>112</v>
      </c>
      <c r="G516">
        <v>18122.92381</v>
      </c>
      <c r="H516">
        <v>2.6761904759999999</v>
      </c>
      <c r="I516">
        <v>33.666666669999998</v>
      </c>
      <c r="J516">
        <v>66.828571429999997</v>
      </c>
      <c r="K516">
        <v>23.666666670000001</v>
      </c>
      <c r="L516">
        <v>9.5238100000000006E-3</v>
      </c>
      <c r="M516">
        <v>14099.42857</v>
      </c>
      <c r="N516">
        <v>3.01872381</v>
      </c>
      <c r="O516">
        <v>1.482247619</v>
      </c>
      <c r="P516">
        <v>9.1284761900000007</v>
      </c>
      <c r="Q516">
        <v>3.6333142860000001</v>
      </c>
    </row>
    <row r="517" spans="1:17" x14ac:dyDescent="0.25">
      <c r="A517">
        <v>201706</v>
      </c>
      <c r="B517" s="4">
        <v>42887</v>
      </c>
      <c r="C517">
        <v>201700200</v>
      </c>
      <c r="D517">
        <v>201700011</v>
      </c>
      <c r="E517" s="1" t="s">
        <v>55</v>
      </c>
      <c r="F517">
        <v>114</v>
      </c>
      <c r="G517">
        <v>18032.15238</v>
      </c>
      <c r="H517">
        <v>2.6476190480000001</v>
      </c>
      <c r="I517">
        <v>33.666666669999998</v>
      </c>
      <c r="J517">
        <v>67.342857140000007</v>
      </c>
      <c r="K517">
        <v>23.666666670000001</v>
      </c>
      <c r="L517">
        <v>-1.9047618999999998E-2</v>
      </c>
      <c r="M517">
        <v>13921.14286</v>
      </c>
      <c r="N517">
        <v>2.9805523809999999</v>
      </c>
      <c r="O517">
        <v>1.4635047619999999</v>
      </c>
      <c r="P517">
        <v>9.013047619</v>
      </c>
      <c r="Q517">
        <v>3.5873714290000001</v>
      </c>
    </row>
    <row r="518" spans="1:17" x14ac:dyDescent="0.25">
      <c r="A518">
        <v>201706</v>
      </c>
      <c r="B518" s="4">
        <v>42887</v>
      </c>
      <c r="C518">
        <v>201700201</v>
      </c>
      <c r="D518">
        <v>201700011</v>
      </c>
      <c r="E518" s="1" t="s">
        <v>55</v>
      </c>
      <c r="F518">
        <v>115</v>
      </c>
      <c r="G518">
        <v>17941.380949999999</v>
      </c>
      <c r="H518">
        <v>2.6190476189999998</v>
      </c>
      <c r="I518">
        <v>33.666666669999998</v>
      </c>
      <c r="J518">
        <v>67.857142859999996</v>
      </c>
      <c r="K518">
        <v>23.666666670000001</v>
      </c>
      <c r="L518">
        <v>-4.7619047999999997E-2</v>
      </c>
      <c r="M518">
        <v>13742.85714</v>
      </c>
      <c r="N518">
        <v>2.9423809520000002</v>
      </c>
      <c r="O518">
        <v>1.444761905</v>
      </c>
      <c r="P518">
        <v>8.8976190479999993</v>
      </c>
      <c r="Q518">
        <v>3.541428571</v>
      </c>
    </row>
    <row r="519" spans="1:17" x14ac:dyDescent="0.25">
      <c r="A519">
        <v>201706</v>
      </c>
      <c r="B519" s="4">
        <v>42887</v>
      </c>
      <c r="C519">
        <v>201700202</v>
      </c>
      <c r="D519">
        <v>201700011</v>
      </c>
      <c r="E519" s="1" t="s">
        <v>55</v>
      </c>
      <c r="F519">
        <v>116</v>
      </c>
      <c r="G519">
        <v>17850.609520000002</v>
      </c>
      <c r="H519">
        <v>2.59047619</v>
      </c>
      <c r="I519">
        <v>33.666666669999998</v>
      </c>
      <c r="J519">
        <v>68.371428570000006</v>
      </c>
      <c r="K519">
        <v>23.666666670000001</v>
      </c>
      <c r="L519">
        <v>-7.6190475999999993E-2</v>
      </c>
      <c r="M519">
        <v>13564.57143</v>
      </c>
      <c r="N519">
        <v>2.9042095240000001</v>
      </c>
      <c r="O519">
        <v>1.4260190479999999</v>
      </c>
      <c r="P519">
        <v>8.7821904760000002</v>
      </c>
      <c r="Q519">
        <v>3.495485714</v>
      </c>
    </row>
    <row r="520" spans="1:17" x14ac:dyDescent="0.25">
      <c r="A520">
        <v>201706</v>
      </c>
      <c r="B520" s="4">
        <v>42887</v>
      </c>
      <c r="C520">
        <v>201700204</v>
      </c>
      <c r="D520">
        <v>201700011</v>
      </c>
      <c r="E520" s="1" t="s">
        <v>55</v>
      </c>
      <c r="F520">
        <v>46</v>
      </c>
      <c r="G520">
        <v>17669.06667</v>
      </c>
      <c r="H520">
        <v>2.5333333329999999</v>
      </c>
      <c r="I520">
        <v>33.666666669999998</v>
      </c>
      <c r="J520">
        <v>69.400000000000006</v>
      </c>
      <c r="K520">
        <v>23.666666670000001</v>
      </c>
      <c r="L520">
        <v>-0.133333333</v>
      </c>
      <c r="M520">
        <v>13208</v>
      </c>
      <c r="N520">
        <v>2.8278666669999999</v>
      </c>
      <c r="O520">
        <v>1.388533333</v>
      </c>
      <c r="P520">
        <v>8.5513333330000005</v>
      </c>
      <c r="Q520">
        <v>3.4036</v>
      </c>
    </row>
    <row r="521" spans="1:17" x14ac:dyDescent="0.25">
      <c r="A521">
        <v>201706</v>
      </c>
      <c r="B521" s="4">
        <v>42887</v>
      </c>
      <c r="C521">
        <v>201700205</v>
      </c>
      <c r="D521">
        <v>201700011</v>
      </c>
      <c r="E521" s="1" t="s">
        <v>55</v>
      </c>
      <c r="F521">
        <v>118</v>
      </c>
      <c r="G521">
        <v>17578.295239999999</v>
      </c>
      <c r="H521">
        <v>2.5047619050000001</v>
      </c>
      <c r="I521">
        <v>33.666666669999998</v>
      </c>
      <c r="J521">
        <v>69.914285710000001</v>
      </c>
      <c r="K521">
        <v>23.666666670000001</v>
      </c>
      <c r="L521">
        <v>-0.16190476200000001</v>
      </c>
      <c r="M521">
        <v>13029.71429</v>
      </c>
      <c r="N521">
        <v>2.7896952380000002</v>
      </c>
      <c r="O521">
        <v>1.3697904759999999</v>
      </c>
      <c r="P521">
        <v>8.4359047619999998</v>
      </c>
      <c r="Q521">
        <v>3.357657143</v>
      </c>
    </row>
    <row r="522" spans="1:17" x14ac:dyDescent="0.25">
      <c r="A522">
        <v>201706</v>
      </c>
      <c r="B522" s="4">
        <v>42887</v>
      </c>
      <c r="C522">
        <v>201700206</v>
      </c>
      <c r="D522">
        <v>201700011</v>
      </c>
      <c r="E522" s="1" t="s">
        <v>55</v>
      </c>
      <c r="F522">
        <v>120</v>
      </c>
      <c r="G522">
        <v>17487.523809999999</v>
      </c>
      <c r="H522">
        <v>2.4761904760000002</v>
      </c>
      <c r="I522">
        <v>33.666666669999998</v>
      </c>
      <c r="J522">
        <v>70.428571430000005</v>
      </c>
      <c r="K522">
        <v>23.666666670000001</v>
      </c>
      <c r="L522">
        <v>-0.19047618999999999</v>
      </c>
      <c r="M522">
        <v>12851.42857</v>
      </c>
      <c r="N522">
        <v>2.7515238100000001</v>
      </c>
      <c r="O522">
        <v>1.351047619</v>
      </c>
      <c r="P522">
        <v>8.3204761900000008</v>
      </c>
      <c r="Q522">
        <v>3.311714286</v>
      </c>
    </row>
    <row r="523" spans="1:17" x14ac:dyDescent="0.25">
      <c r="A523">
        <v>201706</v>
      </c>
      <c r="B523" s="4">
        <v>42887</v>
      </c>
      <c r="C523">
        <v>201700207</v>
      </c>
      <c r="D523">
        <v>201700011</v>
      </c>
      <c r="E523" s="1" t="s">
        <v>55</v>
      </c>
      <c r="F523">
        <v>121</v>
      </c>
      <c r="G523">
        <v>17396.752380000002</v>
      </c>
      <c r="H523">
        <v>2.447619048</v>
      </c>
      <c r="I523">
        <v>33.666666669999998</v>
      </c>
      <c r="J523">
        <v>70.942857140000001</v>
      </c>
      <c r="K523">
        <v>23.666666670000001</v>
      </c>
      <c r="L523">
        <v>-0.219047619</v>
      </c>
      <c r="M523">
        <v>12673.14286</v>
      </c>
      <c r="N523">
        <v>2.713352381</v>
      </c>
      <c r="O523">
        <v>1.3323047619999999</v>
      </c>
      <c r="P523">
        <v>8.2050476190000001</v>
      </c>
      <c r="Q523">
        <v>3.2657714289999999</v>
      </c>
    </row>
    <row r="524" spans="1:17" x14ac:dyDescent="0.25">
      <c r="A524">
        <v>201706</v>
      </c>
      <c r="B524" s="4">
        <v>42887</v>
      </c>
      <c r="C524">
        <v>201700208</v>
      </c>
      <c r="D524">
        <v>201700011</v>
      </c>
      <c r="E524" s="1" t="s">
        <v>55</v>
      </c>
      <c r="F524">
        <v>122</v>
      </c>
      <c r="G524">
        <v>17305.980950000001</v>
      </c>
      <c r="H524">
        <v>2.4190476190000001</v>
      </c>
      <c r="I524">
        <v>33.666666669999998</v>
      </c>
      <c r="J524">
        <v>71.457142860000005</v>
      </c>
      <c r="K524">
        <v>23.666666670000001</v>
      </c>
      <c r="L524">
        <v>-0.24761904800000001</v>
      </c>
      <c r="M524">
        <v>12494.85714</v>
      </c>
      <c r="N524">
        <v>2.6751809519999998</v>
      </c>
      <c r="O524">
        <v>1.313561905</v>
      </c>
      <c r="P524">
        <v>8.0896190479999994</v>
      </c>
      <c r="Q524">
        <v>3.2198285709999999</v>
      </c>
    </row>
    <row r="525" spans="1:17" x14ac:dyDescent="0.25">
      <c r="A525">
        <v>201706</v>
      </c>
      <c r="B525" s="4">
        <v>42887</v>
      </c>
      <c r="C525">
        <v>201700210</v>
      </c>
      <c r="D525">
        <v>201700011</v>
      </c>
      <c r="E525" s="1" t="s">
        <v>55</v>
      </c>
      <c r="F525">
        <v>47</v>
      </c>
      <c r="G525">
        <v>17124.438099999999</v>
      </c>
      <c r="H525">
        <v>2.361904762</v>
      </c>
      <c r="I525">
        <v>33.666666669999998</v>
      </c>
      <c r="J525">
        <v>72.485714290000004</v>
      </c>
      <c r="K525">
        <v>23.666666670000001</v>
      </c>
      <c r="L525">
        <v>-0.304761905</v>
      </c>
      <c r="M525">
        <v>12138.28571</v>
      </c>
      <c r="N525">
        <v>2.5988380950000001</v>
      </c>
      <c r="O525">
        <v>1.2760761899999999</v>
      </c>
      <c r="P525">
        <v>7.8587619049999997</v>
      </c>
      <c r="Q525">
        <v>3.1279428569999999</v>
      </c>
    </row>
    <row r="526" spans="1:17" x14ac:dyDescent="0.25">
      <c r="A526">
        <v>201706</v>
      </c>
      <c r="B526" s="4">
        <v>42887</v>
      </c>
      <c r="C526">
        <v>201700211</v>
      </c>
      <c r="D526">
        <v>201700011</v>
      </c>
      <c r="E526" s="1" t="s">
        <v>55</v>
      </c>
      <c r="F526">
        <v>124</v>
      </c>
      <c r="G526">
        <v>17033.666669999999</v>
      </c>
      <c r="H526">
        <v>2.3333333330000001</v>
      </c>
      <c r="I526">
        <v>33.666666669999998</v>
      </c>
      <c r="J526">
        <v>73</v>
      </c>
      <c r="K526">
        <v>23.666666670000001</v>
      </c>
      <c r="L526">
        <v>-0.33333333300000001</v>
      </c>
      <c r="M526">
        <v>11960</v>
      </c>
      <c r="N526">
        <v>2.560666667</v>
      </c>
      <c r="O526">
        <v>1.2573333330000001</v>
      </c>
      <c r="P526">
        <v>7.7433333329999998</v>
      </c>
      <c r="Q526">
        <v>3.0819999999999999</v>
      </c>
    </row>
    <row r="527" spans="1:17" x14ac:dyDescent="0.25">
      <c r="A527">
        <v>201706</v>
      </c>
      <c r="B527" s="4">
        <v>42887</v>
      </c>
      <c r="C527">
        <v>201700212</v>
      </c>
      <c r="D527">
        <v>201700011</v>
      </c>
      <c r="E527" s="1" t="s">
        <v>55</v>
      </c>
      <c r="F527">
        <v>126</v>
      </c>
      <c r="G527">
        <v>16942.895240000002</v>
      </c>
      <c r="H527">
        <v>2.3047619049999999</v>
      </c>
      <c r="I527">
        <v>33.666666669999998</v>
      </c>
      <c r="J527">
        <v>73.514285709999996</v>
      </c>
      <c r="K527">
        <v>23.666666670000001</v>
      </c>
      <c r="L527">
        <v>-0.36190476199999999</v>
      </c>
      <c r="M527">
        <v>11781.71429</v>
      </c>
      <c r="N527">
        <v>2.5224952379999999</v>
      </c>
      <c r="O527">
        <v>1.2385904759999999</v>
      </c>
      <c r="P527">
        <v>7.627904762</v>
      </c>
      <c r="Q527">
        <v>3.0360571429999998</v>
      </c>
    </row>
    <row r="528" spans="1:17" x14ac:dyDescent="0.25">
      <c r="A528">
        <v>201706</v>
      </c>
      <c r="B528" s="4">
        <v>42887</v>
      </c>
      <c r="C528">
        <v>201700213</v>
      </c>
      <c r="D528">
        <v>201700011</v>
      </c>
      <c r="E528" s="1" t="s">
        <v>55</v>
      </c>
      <c r="F528">
        <v>127</v>
      </c>
      <c r="G528">
        <v>16852.123810000001</v>
      </c>
      <c r="H528">
        <v>2.276190476</v>
      </c>
      <c r="I528">
        <v>33.666666669999998</v>
      </c>
      <c r="J528">
        <v>74.02857143</v>
      </c>
      <c r="K528">
        <v>23.666666670000001</v>
      </c>
      <c r="L528">
        <v>-0.39047619</v>
      </c>
      <c r="M528">
        <v>11603.42857</v>
      </c>
      <c r="N528">
        <v>2.4843238099999998</v>
      </c>
      <c r="O528">
        <v>1.219847619</v>
      </c>
      <c r="P528">
        <v>7.5124761900000001</v>
      </c>
      <c r="Q528">
        <v>2.9901142859999998</v>
      </c>
    </row>
    <row r="529" spans="1:17" x14ac:dyDescent="0.25">
      <c r="A529">
        <v>201706</v>
      </c>
      <c r="B529" s="4">
        <v>42887</v>
      </c>
      <c r="C529">
        <v>201700214</v>
      </c>
      <c r="D529">
        <v>201700011</v>
      </c>
      <c r="E529" s="1" t="s">
        <v>55</v>
      </c>
      <c r="F529">
        <v>128</v>
      </c>
      <c r="G529">
        <v>16761.35238</v>
      </c>
      <c r="H529">
        <v>2.2476190479999998</v>
      </c>
      <c r="I529">
        <v>33.666666669999998</v>
      </c>
      <c r="J529">
        <v>74.542857139999995</v>
      </c>
      <c r="K529">
        <v>23.666666670000001</v>
      </c>
      <c r="L529">
        <v>-0.41904761899999998</v>
      </c>
      <c r="M529">
        <v>11425.14286</v>
      </c>
      <c r="N529">
        <v>2.4461523810000001</v>
      </c>
      <c r="O529">
        <v>1.2011047619999999</v>
      </c>
      <c r="P529">
        <v>7.3970476190000003</v>
      </c>
      <c r="Q529">
        <v>2.9441714289999998</v>
      </c>
    </row>
    <row r="530" spans="1:17" x14ac:dyDescent="0.25">
      <c r="A530">
        <v>201706</v>
      </c>
      <c r="B530" s="4">
        <v>42887</v>
      </c>
      <c r="C530">
        <v>201700216</v>
      </c>
      <c r="D530">
        <v>201700011</v>
      </c>
      <c r="E530" s="1" t="s">
        <v>55</v>
      </c>
      <c r="F530">
        <v>48</v>
      </c>
      <c r="G530">
        <v>16579.809519999999</v>
      </c>
      <c r="H530">
        <v>2.19047619</v>
      </c>
      <c r="I530">
        <v>33.666666669999998</v>
      </c>
      <c r="J530">
        <v>75.571428569999995</v>
      </c>
      <c r="K530">
        <v>23.666666670000001</v>
      </c>
      <c r="L530">
        <v>-0.47619047599999997</v>
      </c>
      <c r="M530">
        <v>11068.57143</v>
      </c>
      <c r="N530">
        <v>2.3698095239999999</v>
      </c>
      <c r="O530">
        <v>1.1636190479999999</v>
      </c>
      <c r="P530">
        <v>7.1661904759999997</v>
      </c>
      <c r="Q530">
        <v>2.8522857140000002</v>
      </c>
    </row>
    <row r="531" spans="1:17" x14ac:dyDescent="0.25">
      <c r="A531">
        <v>201706</v>
      </c>
      <c r="B531" s="4">
        <v>42887</v>
      </c>
      <c r="C531">
        <v>201700217</v>
      </c>
      <c r="D531">
        <v>201700011</v>
      </c>
      <c r="E531" s="1" t="s">
        <v>55</v>
      </c>
      <c r="F531">
        <v>130</v>
      </c>
      <c r="G531">
        <v>16489.038100000002</v>
      </c>
      <c r="H531">
        <v>2.1619047619999998</v>
      </c>
      <c r="I531">
        <v>33.666666669999998</v>
      </c>
      <c r="J531">
        <v>76.085714289999999</v>
      </c>
      <c r="K531">
        <v>23.666666670000001</v>
      </c>
      <c r="L531">
        <v>-0.50476190499999996</v>
      </c>
      <c r="M531">
        <v>10890.28571</v>
      </c>
      <c r="N531">
        <v>2.3316380950000002</v>
      </c>
      <c r="O531">
        <v>1.14487619</v>
      </c>
      <c r="P531">
        <v>7.0507619049999999</v>
      </c>
      <c r="Q531">
        <v>2.8063428570000002</v>
      </c>
    </row>
    <row r="532" spans="1:17" x14ac:dyDescent="0.25">
      <c r="A532">
        <v>201706</v>
      </c>
      <c r="B532" s="4">
        <v>42887</v>
      </c>
      <c r="C532">
        <v>201700218</v>
      </c>
      <c r="D532">
        <v>201700011</v>
      </c>
      <c r="E532" s="1" t="s">
        <v>55</v>
      </c>
      <c r="F532">
        <v>132</v>
      </c>
      <c r="G532">
        <v>16398.266670000001</v>
      </c>
      <c r="H532">
        <v>2.1333333329999999</v>
      </c>
      <c r="I532">
        <v>33.666666669999998</v>
      </c>
      <c r="J532">
        <v>76.599999999999994</v>
      </c>
      <c r="K532">
        <v>23.666666670000001</v>
      </c>
      <c r="L532">
        <v>-0.53333333299999997</v>
      </c>
      <c r="M532">
        <v>10712</v>
      </c>
      <c r="N532">
        <v>2.2934666670000001</v>
      </c>
      <c r="O532">
        <v>1.1261333330000001</v>
      </c>
      <c r="P532">
        <v>6.935333333</v>
      </c>
      <c r="Q532">
        <v>2.7604000000000002</v>
      </c>
    </row>
    <row r="533" spans="1:17" x14ac:dyDescent="0.25">
      <c r="A533">
        <v>201706</v>
      </c>
      <c r="B533" s="4">
        <v>42887</v>
      </c>
      <c r="C533">
        <v>201700219</v>
      </c>
      <c r="D533">
        <v>201700011</v>
      </c>
      <c r="E533" s="1" t="s">
        <v>55</v>
      </c>
      <c r="F533">
        <v>133</v>
      </c>
      <c r="G533">
        <v>16307.49524</v>
      </c>
      <c r="H533">
        <v>2.1047619050000002</v>
      </c>
      <c r="I533">
        <v>33.666666669999998</v>
      </c>
      <c r="J533">
        <v>77.114285710000004</v>
      </c>
      <c r="K533">
        <v>23.666666670000001</v>
      </c>
      <c r="L533">
        <v>-0.56190476199999995</v>
      </c>
      <c r="M533">
        <v>10533.71429</v>
      </c>
      <c r="N533">
        <v>2.255295238</v>
      </c>
      <c r="O533">
        <v>1.107390476</v>
      </c>
      <c r="P533">
        <v>6.8199047620000002</v>
      </c>
      <c r="Q533">
        <v>2.7144571430000002</v>
      </c>
    </row>
    <row r="534" spans="1:17" x14ac:dyDescent="0.25">
      <c r="A534">
        <v>201706</v>
      </c>
      <c r="B534" s="4">
        <v>42887</v>
      </c>
      <c r="C534">
        <v>201700220</v>
      </c>
      <c r="D534">
        <v>201700011</v>
      </c>
      <c r="E534" s="1" t="s">
        <v>55</v>
      </c>
      <c r="F534">
        <v>134</v>
      </c>
      <c r="G534">
        <v>16216.72381</v>
      </c>
      <c r="H534">
        <v>2.0761904759999998</v>
      </c>
      <c r="I534">
        <v>33.666666669999998</v>
      </c>
      <c r="J534">
        <v>77.628571429999994</v>
      </c>
      <c r="K534">
        <v>23.666666670000001</v>
      </c>
      <c r="L534">
        <v>-0.59047618999999996</v>
      </c>
      <c r="M534">
        <v>10355.42857</v>
      </c>
      <c r="N534">
        <v>2.2171238099999999</v>
      </c>
      <c r="O534">
        <v>1.0886476190000001</v>
      </c>
      <c r="P534">
        <v>6.7044761900000003</v>
      </c>
      <c r="Q534">
        <v>2.6685142860000002</v>
      </c>
    </row>
    <row r="535" spans="1:17" x14ac:dyDescent="0.25">
      <c r="A535">
        <v>201706</v>
      </c>
      <c r="B535" s="4">
        <v>42887</v>
      </c>
      <c r="C535">
        <v>201700222</v>
      </c>
      <c r="D535">
        <v>201700011</v>
      </c>
      <c r="E535" s="1" t="s">
        <v>55</v>
      </c>
      <c r="F535">
        <v>49</v>
      </c>
      <c r="G535">
        <v>16035.18095</v>
      </c>
      <c r="H535">
        <v>2.0190476190000002</v>
      </c>
      <c r="I535">
        <v>33.666666669999998</v>
      </c>
      <c r="J535">
        <v>78.657142859999993</v>
      </c>
      <c r="K535">
        <v>23.666666670000001</v>
      </c>
      <c r="L535">
        <v>-0.64761904800000003</v>
      </c>
      <c r="M535">
        <v>9998.8571429999993</v>
      </c>
      <c r="N535">
        <v>2.1407809520000001</v>
      </c>
      <c r="O535">
        <v>1.0511619050000001</v>
      </c>
      <c r="P535">
        <v>6.4736190479999998</v>
      </c>
      <c r="Q535">
        <v>2.5766285710000001</v>
      </c>
    </row>
    <row r="536" spans="1:17" x14ac:dyDescent="0.25">
      <c r="A536">
        <v>201706</v>
      </c>
      <c r="B536" s="4">
        <v>42887</v>
      </c>
      <c r="C536">
        <v>201700223</v>
      </c>
      <c r="D536">
        <v>201700011</v>
      </c>
      <c r="E536" s="1" t="s">
        <v>55</v>
      </c>
      <c r="F536">
        <v>136</v>
      </c>
      <c r="G536">
        <v>15944.409519999999</v>
      </c>
      <c r="H536">
        <v>1.9904761900000001</v>
      </c>
      <c r="I536">
        <v>33.666666669999998</v>
      </c>
      <c r="J536">
        <v>79.171428570000003</v>
      </c>
      <c r="K536">
        <v>23.666666670000001</v>
      </c>
      <c r="L536">
        <v>-0.67619047600000004</v>
      </c>
      <c r="M536">
        <v>9820.5714289999996</v>
      </c>
      <c r="N536">
        <v>2.102609524</v>
      </c>
      <c r="O536">
        <v>1.032419048</v>
      </c>
      <c r="P536">
        <v>6.3581904759999999</v>
      </c>
      <c r="Q536">
        <v>2.5306857140000001</v>
      </c>
    </row>
    <row r="537" spans="1:17" x14ac:dyDescent="0.25">
      <c r="A537">
        <v>201706</v>
      </c>
      <c r="B537" s="4">
        <v>42887</v>
      </c>
      <c r="C537">
        <v>201700224</v>
      </c>
      <c r="D537">
        <v>201700011</v>
      </c>
      <c r="E537" s="1" t="s">
        <v>55</v>
      </c>
      <c r="F537">
        <v>138</v>
      </c>
      <c r="G537">
        <v>15853.6381</v>
      </c>
      <c r="H537">
        <v>1.9619047620000001</v>
      </c>
      <c r="I537">
        <v>33.666666669999998</v>
      </c>
      <c r="J537">
        <v>79.685714290000007</v>
      </c>
      <c r="K537">
        <v>23.666666670000001</v>
      </c>
      <c r="L537">
        <v>-0.70476190500000002</v>
      </c>
      <c r="M537">
        <v>9642.2857139999996</v>
      </c>
      <c r="N537">
        <v>2.0644380949999999</v>
      </c>
      <c r="O537">
        <v>1.01367619</v>
      </c>
      <c r="P537">
        <v>6.2427619050000001</v>
      </c>
      <c r="Q537">
        <v>2.4847428570000001</v>
      </c>
    </row>
    <row r="538" spans="1:17" x14ac:dyDescent="0.25">
      <c r="A538">
        <v>201706</v>
      </c>
      <c r="B538" s="4">
        <v>42887</v>
      </c>
      <c r="C538">
        <v>201700225</v>
      </c>
      <c r="D538">
        <v>201700011</v>
      </c>
      <c r="E538" s="1" t="s">
        <v>55</v>
      </c>
      <c r="F538">
        <v>139</v>
      </c>
      <c r="G538">
        <v>15762.866669999999</v>
      </c>
      <c r="H538">
        <v>1.933333333</v>
      </c>
      <c r="I538">
        <v>33.666666669999998</v>
      </c>
      <c r="J538">
        <v>80.2</v>
      </c>
      <c r="K538">
        <v>23.666666670000001</v>
      </c>
      <c r="L538">
        <v>-0.73333333300000003</v>
      </c>
      <c r="M538">
        <v>9464</v>
      </c>
      <c r="N538">
        <v>2.0262666669999998</v>
      </c>
      <c r="O538">
        <v>0.99493333299999998</v>
      </c>
      <c r="P538">
        <v>6.1273333330000002</v>
      </c>
      <c r="Q538">
        <v>2.4388000000000001</v>
      </c>
    </row>
    <row r="539" spans="1:17" x14ac:dyDescent="0.25">
      <c r="A539">
        <v>201706</v>
      </c>
      <c r="B539" s="4">
        <v>42887</v>
      </c>
      <c r="C539">
        <v>201700226</v>
      </c>
      <c r="D539">
        <v>201700011</v>
      </c>
      <c r="E539" s="1" t="s">
        <v>55</v>
      </c>
      <c r="F539">
        <v>140</v>
      </c>
      <c r="G539">
        <v>15672.095240000001</v>
      </c>
      <c r="H539">
        <v>1.904761905</v>
      </c>
      <c r="I539">
        <v>33.666666669999998</v>
      </c>
      <c r="J539">
        <v>80.714285709999999</v>
      </c>
      <c r="K539">
        <v>23.666666670000001</v>
      </c>
      <c r="L539">
        <v>-0.76190476200000001</v>
      </c>
      <c r="M539">
        <v>9285.7142860000004</v>
      </c>
      <c r="N539">
        <v>1.9880952380000001</v>
      </c>
      <c r="O539">
        <v>0.97619047599999997</v>
      </c>
      <c r="P539">
        <v>6.0119047620000003</v>
      </c>
      <c r="Q539">
        <v>2.3928571430000001</v>
      </c>
    </row>
    <row r="540" spans="1:17" x14ac:dyDescent="0.25">
      <c r="A540">
        <v>201706</v>
      </c>
      <c r="B540" s="4">
        <v>42887</v>
      </c>
      <c r="C540">
        <v>201700228</v>
      </c>
      <c r="D540">
        <v>201700011</v>
      </c>
      <c r="E540" s="1" t="s">
        <v>55</v>
      </c>
      <c r="F540">
        <v>50</v>
      </c>
      <c r="G540">
        <v>15490.552379999999</v>
      </c>
      <c r="H540">
        <v>1.8476190480000001</v>
      </c>
      <c r="I540">
        <v>33.666666669999998</v>
      </c>
      <c r="J540">
        <v>81.742857139999998</v>
      </c>
      <c r="K540">
        <v>23.666666670000001</v>
      </c>
      <c r="L540">
        <v>-0.819047619</v>
      </c>
      <c r="M540">
        <v>8929.1428570000007</v>
      </c>
      <c r="N540">
        <v>1.9117523809999999</v>
      </c>
      <c r="O540">
        <v>0.93870476199999997</v>
      </c>
      <c r="P540">
        <v>5.7810476189999997</v>
      </c>
      <c r="Q540">
        <v>2.3009714290000001</v>
      </c>
    </row>
    <row r="541" spans="1:17" x14ac:dyDescent="0.25">
      <c r="A541">
        <v>201706</v>
      </c>
      <c r="B541" s="4">
        <v>42887</v>
      </c>
      <c r="C541">
        <v>201700229</v>
      </c>
      <c r="D541">
        <v>201700011</v>
      </c>
      <c r="E541" s="1" t="s">
        <v>55</v>
      </c>
      <c r="F541">
        <v>142</v>
      </c>
      <c r="G541">
        <v>15399.78095</v>
      </c>
      <c r="H541">
        <v>1.819047619</v>
      </c>
      <c r="I541">
        <v>33.666666669999998</v>
      </c>
      <c r="J541">
        <v>82.257142860000002</v>
      </c>
      <c r="K541">
        <v>23.666666670000001</v>
      </c>
      <c r="L541">
        <v>-0.84761904799999999</v>
      </c>
      <c r="M541">
        <v>8750.8571429999993</v>
      </c>
      <c r="N541">
        <v>1.873580952</v>
      </c>
      <c r="O541">
        <v>0.91996190499999997</v>
      </c>
      <c r="P541">
        <v>5.6656190479999999</v>
      </c>
      <c r="Q541">
        <v>2.255028571</v>
      </c>
    </row>
    <row r="542" spans="1:17" x14ac:dyDescent="0.25">
      <c r="A542">
        <v>201706</v>
      </c>
      <c r="B542" s="4">
        <v>42887</v>
      </c>
      <c r="C542">
        <v>201700230</v>
      </c>
      <c r="D542">
        <v>201700011</v>
      </c>
      <c r="E542" s="1" t="s">
        <v>55</v>
      </c>
      <c r="F542">
        <v>144</v>
      </c>
      <c r="G542">
        <v>15309.00952</v>
      </c>
      <c r="H542">
        <v>1.7904761899999999</v>
      </c>
      <c r="I542">
        <v>33.666666669999998</v>
      </c>
      <c r="J542">
        <v>82.771428569999998</v>
      </c>
      <c r="K542">
        <v>23.666666670000001</v>
      </c>
      <c r="L542">
        <v>-0.876190476</v>
      </c>
      <c r="M542">
        <v>8572.5714289999996</v>
      </c>
      <c r="N542">
        <v>1.8354095239999999</v>
      </c>
      <c r="O542">
        <v>0.90121904799999997</v>
      </c>
      <c r="P542">
        <v>5.550190476</v>
      </c>
      <c r="Q542">
        <v>2.209085714</v>
      </c>
    </row>
    <row r="543" spans="1:17" x14ac:dyDescent="0.25">
      <c r="A543">
        <v>201706</v>
      </c>
      <c r="B543" s="4">
        <v>42887</v>
      </c>
      <c r="C543">
        <v>201700231</v>
      </c>
      <c r="D543">
        <v>201700011</v>
      </c>
      <c r="E543" s="1" t="s">
        <v>55</v>
      </c>
      <c r="F543">
        <v>145</v>
      </c>
      <c r="G543">
        <v>15218.2381</v>
      </c>
      <c r="H543">
        <v>1.7619047619999999</v>
      </c>
      <c r="I543">
        <v>33.666666669999998</v>
      </c>
      <c r="J543">
        <v>83.285714290000001</v>
      </c>
      <c r="K543">
        <v>23.666666670000001</v>
      </c>
      <c r="L543">
        <v>-0.90476190499999998</v>
      </c>
      <c r="M543">
        <v>8394.2857139999996</v>
      </c>
      <c r="N543">
        <v>1.797238095</v>
      </c>
      <c r="O543">
        <v>0.88247618999999999</v>
      </c>
      <c r="P543">
        <v>5.4347619050000002</v>
      </c>
      <c r="Q543">
        <v>2.163142857</v>
      </c>
    </row>
    <row r="544" spans="1:17" x14ac:dyDescent="0.25">
      <c r="A544">
        <v>201706</v>
      </c>
      <c r="B544" s="4">
        <v>42887</v>
      </c>
      <c r="C544">
        <v>201700232</v>
      </c>
      <c r="D544">
        <v>201700011</v>
      </c>
      <c r="E544" s="1" t="s">
        <v>55</v>
      </c>
      <c r="F544">
        <v>146</v>
      </c>
      <c r="G544">
        <v>15127.46667</v>
      </c>
      <c r="H544">
        <v>1.733333333</v>
      </c>
      <c r="I544">
        <v>33.666666669999998</v>
      </c>
      <c r="J544">
        <v>83.8</v>
      </c>
      <c r="K544">
        <v>23.666666670000001</v>
      </c>
      <c r="L544">
        <v>-0.93333333299999999</v>
      </c>
      <c r="M544">
        <v>8216</v>
      </c>
      <c r="N544">
        <v>1.7590666669999999</v>
      </c>
      <c r="O544">
        <v>0.86373333299999999</v>
      </c>
      <c r="P544">
        <v>5.3193333330000003</v>
      </c>
      <c r="Q544">
        <v>2.1172</v>
      </c>
    </row>
    <row r="545" spans="1:17" x14ac:dyDescent="0.25">
      <c r="A545">
        <v>201706</v>
      </c>
      <c r="B545" s="4">
        <v>42887</v>
      </c>
      <c r="C545">
        <v>201700234</v>
      </c>
      <c r="D545">
        <v>201700011</v>
      </c>
      <c r="E545" s="1" t="s">
        <v>55</v>
      </c>
      <c r="F545">
        <v>51</v>
      </c>
      <c r="G545">
        <v>14945.92381</v>
      </c>
      <c r="H545">
        <v>1.6761904759999999</v>
      </c>
      <c r="I545">
        <v>33.666666669999998</v>
      </c>
      <c r="J545">
        <v>84.828571429999997</v>
      </c>
      <c r="K545">
        <v>23.666666670000001</v>
      </c>
      <c r="L545">
        <v>-0.99047618999999998</v>
      </c>
      <c r="M545">
        <v>7859.4285710000004</v>
      </c>
      <c r="N545">
        <v>1.6827238099999999</v>
      </c>
      <c r="O545">
        <v>0.82624761899999999</v>
      </c>
      <c r="P545">
        <v>5.0884761899999997</v>
      </c>
      <c r="Q545">
        <v>2.025314286</v>
      </c>
    </row>
    <row r="546" spans="1:17" x14ac:dyDescent="0.25">
      <c r="A546">
        <v>201706</v>
      </c>
      <c r="B546" s="4">
        <v>42887</v>
      </c>
      <c r="C546">
        <v>201700235</v>
      </c>
      <c r="D546">
        <v>201700011</v>
      </c>
      <c r="E546" s="1" t="s">
        <v>55</v>
      </c>
      <c r="F546">
        <v>148</v>
      </c>
      <c r="G546">
        <v>14855.15238</v>
      </c>
      <c r="H546">
        <v>1.6476190479999999</v>
      </c>
      <c r="I546">
        <v>33.666666669999998</v>
      </c>
      <c r="J546">
        <v>85.342857140000007</v>
      </c>
      <c r="K546">
        <v>23.666666670000001</v>
      </c>
      <c r="L546">
        <v>-1.019047619</v>
      </c>
      <c r="M546">
        <v>7681.1428569999998</v>
      </c>
      <c r="N546">
        <v>1.644552381</v>
      </c>
      <c r="O546">
        <v>0.80750476199999999</v>
      </c>
      <c r="P546">
        <v>4.9730476189999999</v>
      </c>
      <c r="Q546">
        <v>1.979371429</v>
      </c>
    </row>
    <row r="547" spans="1:17" x14ac:dyDescent="0.25">
      <c r="A547">
        <v>201706</v>
      </c>
      <c r="B547" s="4">
        <v>42887</v>
      </c>
      <c r="C547">
        <v>201700236</v>
      </c>
      <c r="D547">
        <v>201700011</v>
      </c>
      <c r="E547" s="1" t="s">
        <v>55</v>
      </c>
      <c r="F547">
        <v>150</v>
      </c>
      <c r="G547">
        <v>14764.380950000001</v>
      </c>
      <c r="H547">
        <v>1.619047619</v>
      </c>
      <c r="I547">
        <v>33.666666669999998</v>
      </c>
      <c r="J547">
        <v>85.857142859999996</v>
      </c>
      <c r="K547">
        <v>23.666666670000001</v>
      </c>
      <c r="L547">
        <v>-1.0476190480000001</v>
      </c>
      <c r="M547">
        <v>7502.8571430000002</v>
      </c>
      <c r="N547">
        <v>1.6063809520000001</v>
      </c>
      <c r="O547">
        <v>0.78876190499999999</v>
      </c>
      <c r="P547">
        <v>4.8576190480000001</v>
      </c>
      <c r="Q547">
        <v>1.9334285710000001</v>
      </c>
    </row>
    <row r="548" spans="1:17" x14ac:dyDescent="0.25">
      <c r="A548">
        <v>201706</v>
      </c>
      <c r="B548" s="4">
        <v>42887</v>
      </c>
      <c r="C548">
        <v>201700237</v>
      </c>
      <c r="D548">
        <v>201700011</v>
      </c>
      <c r="E548" s="1" t="s">
        <v>55</v>
      </c>
      <c r="F548">
        <v>151</v>
      </c>
      <c r="G548">
        <v>14673.60952</v>
      </c>
      <c r="H548">
        <v>1.59047619</v>
      </c>
      <c r="I548">
        <v>33.666666669999998</v>
      </c>
      <c r="J548">
        <v>86.371428570000006</v>
      </c>
      <c r="K548">
        <v>23.666666670000001</v>
      </c>
      <c r="L548">
        <v>-1.0761904760000001</v>
      </c>
      <c r="M548">
        <v>7324.5714289999996</v>
      </c>
      <c r="N548">
        <v>1.568209524</v>
      </c>
      <c r="O548">
        <v>0.77001904799999998</v>
      </c>
      <c r="P548">
        <v>4.7421904760000002</v>
      </c>
      <c r="Q548">
        <v>1.8874857140000001</v>
      </c>
    </row>
    <row r="549" spans="1:17" x14ac:dyDescent="0.25">
      <c r="A549">
        <v>201706</v>
      </c>
      <c r="B549" s="4">
        <v>42887</v>
      </c>
      <c r="C549">
        <v>201700238</v>
      </c>
      <c r="D549">
        <v>201700011</v>
      </c>
      <c r="E549" s="1" t="s">
        <v>55</v>
      </c>
      <c r="F549">
        <v>152</v>
      </c>
      <c r="G549">
        <v>14582.838100000001</v>
      </c>
      <c r="H549">
        <v>1.5619047619999999</v>
      </c>
      <c r="I549">
        <v>33.666666669999998</v>
      </c>
      <c r="J549">
        <v>86.885714289999996</v>
      </c>
      <c r="K549">
        <v>23.666666670000001</v>
      </c>
      <c r="L549">
        <v>-1.1047619049999999</v>
      </c>
      <c r="M549">
        <v>7146.2857139999996</v>
      </c>
      <c r="N549">
        <v>1.5300380950000001</v>
      </c>
      <c r="O549">
        <v>0.75127619000000001</v>
      </c>
      <c r="P549">
        <v>4.6267619050000004</v>
      </c>
      <c r="Q549">
        <v>1.8415428570000001</v>
      </c>
    </row>
    <row r="550" spans="1:17" x14ac:dyDescent="0.25">
      <c r="A550">
        <v>201706</v>
      </c>
      <c r="B550" s="4">
        <v>42887</v>
      </c>
      <c r="C550">
        <v>201700240</v>
      </c>
      <c r="D550">
        <v>201700011</v>
      </c>
      <c r="E550" s="1" t="s">
        <v>55</v>
      </c>
      <c r="F550">
        <v>52</v>
      </c>
      <c r="G550">
        <v>14401.295239999999</v>
      </c>
      <c r="H550">
        <v>1.5047619050000001</v>
      </c>
      <c r="I550">
        <v>33.666666669999998</v>
      </c>
      <c r="J550">
        <v>87.914285710000001</v>
      </c>
      <c r="K550">
        <v>23.666666670000001</v>
      </c>
      <c r="L550">
        <v>-1.161904762</v>
      </c>
      <c r="M550">
        <v>6789.7142860000004</v>
      </c>
      <c r="N550">
        <v>1.4536952379999999</v>
      </c>
      <c r="O550">
        <v>0.71379047600000001</v>
      </c>
      <c r="P550">
        <v>4.3959047619999998</v>
      </c>
      <c r="Q550">
        <v>1.7496571430000001</v>
      </c>
    </row>
    <row r="551" spans="1:17" x14ac:dyDescent="0.25">
      <c r="A551">
        <v>201706</v>
      </c>
      <c r="B551" s="4">
        <v>42887</v>
      </c>
      <c r="C551">
        <v>201700241</v>
      </c>
      <c r="D551">
        <v>201700011</v>
      </c>
      <c r="E551" s="1" t="s">
        <v>55</v>
      </c>
      <c r="F551">
        <v>154</v>
      </c>
      <c r="G551">
        <v>14310.523810000001</v>
      </c>
      <c r="H551">
        <v>1.476190476</v>
      </c>
      <c r="I551">
        <v>33.666666669999998</v>
      </c>
      <c r="J551">
        <v>88.428571430000005</v>
      </c>
      <c r="K551">
        <v>23.666666670000001</v>
      </c>
      <c r="L551">
        <v>-1.19047619</v>
      </c>
      <c r="M551">
        <v>6611.4285710000004</v>
      </c>
      <c r="N551">
        <v>1.41552381</v>
      </c>
      <c r="O551">
        <v>0.69504761900000001</v>
      </c>
      <c r="P551">
        <v>4.2804761899999999</v>
      </c>
      <c r="Q551">
        <v>1.7037142860000001</v>
      </c>
    </row>
    <row r="552" spans="1:17" x14ac:dyDescent="0.25">
      <c r="A552">
        <v>201706</v>
      </c>
      <c r="B552" s="4">
        <v>42887</v>
      </c>
      <c r="C552">
        <v>201700242</v>
      </c>
      <c r="D552">
        <v>201700011</v>
      </c>
      <c r="E552" s="1" t="s">
        <v>55</v>
      </c>
      <c r="F552">
        <v>156</v>
      </c>
      <c r="G552">
        <v>14219.75238</v>
      </c>
      <c r="H552">
        <v>1.447619048</v>
      </c>
      <c r="I552">
        <v>33.666666669999998</v>
      </c>
      <c r="J552">
        <v>88.942857140000001</v>
      </c>
      <c r="K552">
        <v>23.666666670000001</v>
      </c>
      <c r="L552">
        <v>-1.2190476189999999</v>
      </c>
      <c r="M552">
        <v>6433.1428569999998</v>
      </c>
      <c r="N552">
        <v>1.3773523809999999</v>
      </c>
      <c r="O552">
        <v>0.676304762</v>
      </c>
      <c r="P552">
        <v>4.1650476190000001</v>
      </c>
      <c r="Q552">
        <v>1.6577714290000001</v>
      </c>
    </row>
    <row r="553" spans="1:17" x14ac:dyDescent="0.25">
      <c r="A553">
        <v>201706</v>
      </c>
      <c r="B553" s="4">
        <v>42887</v>
      </c>
      <c r="C553">
        <v>201700243</v>
      </c>
      <c r="D553">
        <v>201700011</v>
      </c>
      <c r="E553" s="1" t="s">
        <v>55</v>
      </c>
      <c r="F553">
        <v>157</v>
      </c>
      <c r="G553">
        <v>14128.980949999999</v>
      </c>
      <c r="H553">
        <v>1.4190476190000001</v>
      </c>
      <c r="I553">
        <v>33.666666669999998</v>
      </c>
      <c r="J553">
        <v>89.457142860000005</v>
      </c>
      <c r="K553">
        <v>23.666666670000001</v>
      </c>
      <c r="L553">
        <v>-1.247619048</v>
      </c>
      <c r="M553">
        <v>6254.8571430000002</v>
      </c>
      <c r="N553">
        <v>1.339180952</v>
      </c>
      <c r="O553">
        <v>0.657561905</v>
      </c>
      <c r="P553">
        <v>4.0496190480000003</v>
      </c>
      <c r="Q553">
        <v>1.611828571</v>
      </c>
    </row>
    <row r="554" spans="1:17" x14ac:dyDescent="0.25">
      <c r="A554">
        <v>201706</v>
      </c>
      <c r="B554" s="4">
        <v>42887</v>
      </c>
      <c r="C554">
        <v>201700244</v>
      </c>
      <c r="D554">
        <v>201700011</v>
      </c>
      <c r="E554" s="1" t="s">
        <v>55</v>
      </c>
      <c r="F554">
        <v>158</v>
      </c>
      <c r="G554">
        <v>14038.20952</v>
      </c>
      <c r="H554">
        <v>1.39047619</v>
      </c>
      <c r="I554">
        <v>33.666666669999998</v>
      </c>
      <c r="J554">
        <v>89.97142857</v>
      </c>
      <c r="K554">
        <v>23.666666670000001</v>
      </c>
      <c r="L554">
        <v>-1.276190476</v>
      </c>
      <c r="M554">
        <v>6076.5714289999996</v>
      </c>
      <c r="N554">
        <v>1.3010095239999999</v>
      </c>
      <c r="O554">
        <v>0.638819048</v>
      </c>
      <c r="P554">
        <v>3.9341904759999999</v>
      </c>
      <c r="Q554">
        <v>1.565885714</v>
      </c>
    </row>
    <row r="555" spans="1:17" x14ac:dyDescent="0.25">
      <c r="A555">
        <v>201706</v>
      </c>
      <c r="B555" s="4">
        <v>42887</v>
      </c>
      <c r="C555">
        <v>201700246</v>
      </c>
      <c r="D555">
        <v>201700011</v>
      </c>
      <c r="E555" s="1" t="s">
        <v>55</v>
      </c>
      <c r="F555">
        <v>53</v>
      </c>
      <c r="G555">
        <v>13856.666670000001</v>
      </c>
      <c r="H555">
        <v>1.3333333329999999</v>
      </c>
      <c r="I555">
        <v>33.666666669999998</v>
      </c>
      <c r="J555">
        <v>91</v>
      </c>
      <c r="K555">
        <v>23.666666670000001</v>
      </c>
      <c r="L555">
        <v>-1.3333333329999999</v>
      </c>
      <c r="M555">
        <v>5720</v>
      </c>
      <c r="N555">
        <v>1.2246666669999999</v>
      </c>
      <c r="O555">
        <v>0.60133333300000003</v>
      </c>
      <c r="P555">
        <v>3.7033333329999998</v>
      </c>
      <c r="Q555">
        <v>1.474</v>
      </c>
    </row>
    <row r="556" spans="1:17" x14ac:dyDescent="0.25">
      <c r="A556">
        <v>201706</v>
      </c>
      <c r="B556" s="4">
        <v>42887</v>
      </c>
      <c r="C556">
        <v>201700247</v>
      </c>
      <c r="D556">
        <v>201700011</v>
      </c>
      <c r="E556" s="1" t="s">
        <v>55</v>
      </c>
      <c r="F556">
        <v>160</v>
      </c>
      <c r="G556">
        <v>13765.89524</v>
      </c>
      <c r="H556">
        <v>1.3047619050000001</v>
      </c>
      <c r="I556">
        <v>33.666666669999998</v>
      </c>
      <c r="J556">
        <v>91.514285709999996</v>
      </c>
      <c r="K556">
        <v>23.666666670000001</v>
      </c>
      <c r="L556">
        <v>-1.361904762</v>
      </c>
      <c r="M556">
        <v>5541.7142860000004</v>
      </c>
      <c r="N556">
        <v>1.186495238</v>
      </c>
      <c r="O556">
        <v>0.58259047600000002</v>
      </c>
      <c r="P556">
        <v>3.587904762</v>
      </c>
      <c r="Q556">
        <v>1.428057143</v>
      </c>
    </row>
    <row r="557" spans="1:17" x14ac:dyDescent="0.25">
      <c r="A557">
        <v>201706</v>
      </c>
      <c r="B557" s="4">
        <v>42887</v>
      </c>
      <c r="C557">
        <v>201700248</v>
      </c>
      <c r="D557">
        <v>201700011</v>
      </c>
      <c r="E557" s="1" t="s">
        <v>55</v>
      </c>
      <c r="F557">
        <v>162</v>
      </c>
      <c r="G557">
        <v>13675.123809999999</v>
      </c>
      <c r="H557">
        <v>1.276190476</v>
      </c>
      <c r="I557">
        <v>33.666666669999998</v>
      </c>
      <c r="J557">
        <v>92.02857143</v>
      </c>
      <c r="K557">
        <v>23.666666670000001</v>
      </c>
      <c r="L557">
        <v>-1.39047619</v>
      </c>
      <c r="M557">
        <v>5363.4285710000004</v>
      </c>
      <c r="N557">
        <v>1.1483238099999999</v>
      </c>
      <c r="O557">
        <v>0.56384761900000002</v>
      </c>
      <c r="P557">
        <v>3.4724761900000001</v>
      </c>
      <c r="Q557">
        <v>1.382114286</v>
      </c>
    </row>
    <row r="558" spans="1:17" x14ac:dyDescent="0.25">
      <c r="A558">
        <v>201706</v>
      </c>
      <c r="B558" s="4">
        <v>42887</v>
      </c>
      <c r="C558">
        <v>201700249</v>
      </c>
      <c r="D558">
        <v>201700011</v>
      </c>
      <c r="E558" s="1" t="s">
        <v>55</v>
      </c>
      <c r="F558">
        <v>163</v>
      </c>
      <c r="G558">
        <v>13584.35238</v>
      </c>
      <c r="H558">
        <v>1.247619048</v>
      </c>
      <c r="I558">
        <v>33.666666669999998</v>
      </c>
      <c r="J558">
        <v>92.542857139999995</v>
      </c>
      <c r="K558">
        <v>23.666666670000001</v>
      </c>
      <c r="L558">
        <v>-1.4190476190000001</v>
      </c>
      <c r="M558">
        <v>5185.1428569999998</v>
      </c>
      <c r="N558">
        <v>1.110152381</v>
      </c>
      <c r="O558">
        <v>0.54510476200000002</v>
      </c>
      <c r="P558">
        <v>3.3570476189999998</v>
      </c>
      <c r="Q558">
        <v>1.336171429</v>
      </c>
    </row>
    <row r="559" spans="1:17" x14ac:dyDescent="0.25">
      <c r="A559">
        <v>201706</v>
      </c>
      <c r="B559" s="4">
        <v>42887</v>
      </c>
      <c r="C559">
        <v>201700250</v>
      </c>
      <c r="D559">
        <v>201700011</v>
      </c>
      <c r="E559" s="1" t="s">
        <v>55</v>
      </c>
      <c r="F559">
        <v>164</v>
      </c>
      <c r="G559">
        <v>13493.58095</v>
      </c>
      <c r="H559">
        <v>1.2190476189999999</v>
      </c>
      <c r="I559">
        <v>33.666666669999998</v>
      </c>
      <c r="J559">
        <v>93.057142859999999</v>
      </c>
      <c r="K559">
        <v>23.666666670000001</v>
      </c>
      <c r="L559">
        <v>-1.447619048</v>
      </c>
      <c r="M559">
        <v>5006.8571430000002</v>
      </c>
      <c r="N559">
        <v>1.0719809520000001</v>
      </c>
      <c r="O559">
        <v>0.52636190500000002</v>
      </c>
      <c r="P559">
        <v>3.241619048</v>
      </c>
      <c r="Q559">
        <v>1.2902285710000001</v>
      </c>
    </row>
    <row r="560" spans="1:17" x14ac:dyDescent="0.25">
      <c r="A560">
        <v>201706</v>
      </c>
      <c r="B560" s="4">
        <v>42887</v>
      </c>
      <c r="C560">
        <v>201700252</v>
      </c>
      <c r="D560">
        <v>201700011</v>
      </c>
      <c r="E560" s="1" t="s">
        <v>55</v>
      </c>
      <c r="F560">
        <v>54</v>
      </c>
      <c r="G560">
        <v>13312.0381</v>
      </c>
      <c r="H560">
        <v>1.161904762</v>
      </c>
      <c r="I560">
        <v>33.666666669999998</v>
      </c>
      <c r="J560">
        <v>94.085714289999999</v>
      </c>
      <c r="K560">
        <v>23.666666670000001</v>
      </c>
      <c r="L560">
        <v>-1.5047619050000001</v>
      </c>
      <c r="M560">
        <v>4650.2857139999996</v>
      </c>
      <c r="N560">
        <v>0.995638095</v>
      </c>
      <c r="O560">
        <v>0.48887618999999999</v>
      </c>
      <c r="P560">
        <v>3.0107619049999998</v>
      </c>
      <c r="Q560">
        <v>1.1983428570000001</v>
      </c>
    </row>
    <row r="561" spans="1:17" x14ac:dyDescent="0.25">
      <c r="A561">
        <v>201706</v>
      </c>
      <c r="B561" s="4">
        <v>42887</v>
      </c>
      <c r="C561">
        <v>201700253</v>
      </c>
      <c r="D561">
        <v>201700011</v>
      </c>
      <c r="E561" s="1" t="s">
        <v>55</v>
      </c>
      <c r="F561">
        <v>166</v>
      </c>
      <c r="G561">
        <v>13221.266670000001</v>
      </c>
      <c r="H561">
        <v>1.1333333329999999</v>
      </c>
      <c r="I561">
        <v>33.666666669999998</v>
      </c>
      <c r="J561">
        <v>94.6</v>
      </c>
      <c r="K561">
        <v>23.666666670000001</v>
      </c>
      <c r="L561">
        <v>-1.5333333330000001</v>
      </c>
      <c r="M561">
        <v>4472</v>
      </c>
      <c r="N561">
        <v>0.95746666700000005</v>
      </c>
      <c r="O561">
        <v>0.47013333299999999</v>
      </c>
      <c r="P561">
        <v>2.895333333</v>
      </c>
      <c r="Q561">
        <v>1.1524000000000001</v>
      </c>
    </row>
    <row r="562" spans="1:17" x14ac:dyDescent="0.25">
      <c r="A562">
        <v>201706</v>
      </c>
      <c r="B562" s="4">
        <v>42887</v>
      </c>
      <c r="C562">
        <v>201700254</v>
      </c>
      <c r="D562">
        <v>201700011</v>
      </c>
      <c r="E562" s="1" t="s">
        <v>55</v>
      </c>
      <c r="F562">
        <v>168</v>
      </c>
      <c r="G562">
        <v>13130.49524</v>
      </c>
      <c r="H562">
        <v>1.1047619049999999</v>
      </c>
      <c r="I562">
        <v>33.666666669999998</v>
      </c>
      <c r="J562">
        <v>95.114285710000004</v>
      </c>
      <c r="K562">
        <v>23.666666670000001</v>
      </c>
      <c r="L562">
        <v>-1.5619047619999999</v>
      </c>
      <c r="M562">
        <v>4293.7142860000004</v>
      </c>
      <c r="N562">
        <v>0.91929523800000001</v>
      </c>
      <c r="O562">
        <v>0.45139047599999998</v>
      </c>
      <c r="P562">
        <v>2.7799047620000001</v>
      </c>
      <c r="Q562">
        <v>1.1064571430000001</v>
      </c>
    </row>
    <row r="563" spans="1:17" x14ac:dyDescent="0.25">
      <c r="A563">
        <v>201706</v>
      </c>
      <c r="B563" s="4">
        <v>42887</v>
      </c>
      <c r="C563">
        <v>201700255</v>
      </c>
      <c r="D563">
        <v>201700011</v>
      </c>
      <c r="E563" s="1" t="s">
        <v>55</v>
      </c>
      <c r="F563">
        <v>169</v>
      </c>
      <c r="G563">
        <v>13039.72381</v>
      </c>
      <c r="H563">
        <v>1.0761904760000001</v>
      </c>
      <c r="I563">
        <v>33.666666669999998</v>
      </c>
      <c r="J563">
        <v>95.628571429999994</v>
      </c>
      <c r="K563">
        <v>23.666666670000001</v>
      </c>
      <c r="L563">
        <v>-1.59047619</v>
      </c>
      <c r="M563">
        <v>4115.4285710000004</v>
      </c>
      <c r="N563">
        <v>0.88112380999999995</v>
      </c>
      <c r="O563">
        <v>0.43264761899999998</v>
      </c>
      <c r="P563">
        <v>2.6644761899999998</v>
      </c>
      <c r="Q563">
        <v>1.0605142860000001</v>
      </c>
    </row>
    <row r="564" spans="1:17" x14ac:dyDescent="0.25">
      <c r="A564">
        <v>201706</v>
      </c>
      <c r="B564" s="4">
        <v>42887</v>
      </c>
      <c r="C564">
        <v>201700256</v>
      </c>
      <c r="D564">
        <v>201700011</v>
      </c>
      <c r="E564" s="1" t="s">
        <v>55</v>
      </c>
      <c r="F564">
        <v>170</v>
      </c>
      <c r="G564">
        <v>12948.952380000001</v>
      </c>
      <c r="H564">
        <v>1.0476190480000001</v>
      </c>
      <c r="I564">
        <v>33.666666669999998</v>
      </c>
      <c r="J564">
        <v>96.142857140000004</v>
      </c>
      <c r="K564">
        <v>23.666666670000001</v>
      </c>
      <c r="L564">
        <v>-1.619047619</v>
      </c>
      <c r="M564">
        <v>3937.1428569999998</v>
      </c>
      <c r="N564">
        <v>0.84295238100000003</v>
      </c>
      <c r="O564">
        <v>0.41390476199999998</v>
      </c>
      <c r="P564">
        <v>2.549047619</v>
      </c>
      <c r="Q564">
        <v>1.0145714290000001</v>
      </c>
    </row>
    <row r="565" spans="1:17" x14ac:dyDescent="0.25">
      <c r="A565">
        <v>201706</v>
      </c>
      <c r="B565" s="4">
        <v>42887</v>
      </c>
      <c r="C565">
        <v>201700258</v>
      </c>
      <c r="D565">
        <v>201700011</v>
      </c>
      <c r="E565" s="1" t="s">
        <v>55</v>
      </c>
      <c r="F565">
        <v>55</v>
      </c>
      <c r="G565">
        <v>12767.409519999999</v>
      </c>
      <c r="H565">
        <v>0.99047618999999998</v>
      </c>
      <c r="I565">
        <v>33.666666669999998</v>
      </c>
      <c r="J565">
        <v>97.171428570000003</v>
      </c>
      <c r="K565">
        <v>23.666666670000001</v>
      </c>
      <c r="L565">
        <v>-1.6761904759999999</v>
      </c>
      <c r="M565">
        <v>3580.5714290000001</v>
      </c>
      <c r="N565">
        <v>0.76660952400000004</v>
      </c>
      <c r="O565">
        <v>0.37641904799999998</v>
      </c>
      <c r="P565">
        <v>2.3181904759999998</v>
      </c>
      <c r="Q565">
        <v>0.92268571399999999</v>
      </c>
    </row>
    <row r="566" spans="1:17" x14ac:dyDescent="0.25">
      <c r="A566">
        <v>201706</v>
      </c>
      <c r="B566" s="4">
        <v>42887</v>
      </c>
      <c r="C566">
        <v>201700259</v>
      </c>
      <c r="D566">
        <v>201700011</v>
      </c>
      <c r="E566" s="1" t="s">
        <v>55</v>
      </c>
      <c r="F566">
        <v>172</v>
      </c>
      <c r="G566">
        <v>12676.6381</v>
      </c>
      <c r="H566">
        <v>0.96190476199999997</v>
      </c>
      <c r="I566">
        <v>33.666666669999998</v>
      </c>
      <c r="J566">
        <v>97.685714290000007</v>
      </c>
      <c r="K566">
        <v>23.666666670000001</v>
      </c>
      <c r="L566">
        <v>-1.704761905</v>
      </c>
      <c r="M566">
        <v>3402.2857140000001</v>
      </c>
      <c r="N566">
        <v>0.72843809500000001</v>
      </c>
      <c r="O566">
        <v>0.35767619</v>
      </c>
      <c r="P566">
        <v>2.202761905</v>
      </c>
      <c r="Q566">
        <v>0.87674285699999999</v>
      </c>
    </row>
    <row r="567" spans="1:17" x14ac:dyDescent="0.25">
      <c r="A567">
        <v>201706</v>
      </c>
      <c r="B567" s="4">
        <v>42887</v>
      </c>
      <c r="C567">
        <v>201700260</v>
      </c>
      <c r="D567">
        <v>201700011</v>
      </c>
      <c r="E567" s="1" t="s">
        <v>55</v>
      </c>
      <c r="F567">
        <v>174</v>
      </c>
      <c r="G567">
        <v>12585.866669999999</v>
      </c>
      <c r="H567">
        <v>0.93333333299999999</v>
      </c>
      <c r="I567">
        <v>33.666666669999998</v>
      </c>
      <c r="J567">
        <v>98.2</v>
      </c>
      <c r="K567">
        <v>23.666666670000001</v>
      </c>
      <c r="L567">
        <v>-1.733333333</v>
      </c>
      <c r="M567">
        <v>3224</v>
      </c>
      <c r="N567">
        <v>0.69026666699999994</v>
      </c>
      <c r="O567">
        <v>0.338933333</v>
      </c>
      <c r="P567">
        <v>2.0873333330000001</v>
      </c>
      <c r="Q567">
        <v>0.83079999999999998</v>
      </c>
    </row>
    <row r="568" spans="1:17" x14ac:dyDescent="0.25">
      <c r="A568">
        <v>201706</v>
      </c>
      <c r="B568" s="4">
        <v>42887</v>
      </c>
      <c r="C568">
        <v>201700261</v>
      </c>
      <c r="D568">
        <v>201700011</v>
      </c>
      <c r="E568" s="1" t="s">
        <v>55</v>
      </c>
      <c r="F568">
        <v>175</v>
      </c>
      <c r="G568">
        <v>12495.095240000001</v>
      </c>
      <c r="H568">
        <v>0.90476190499999998</v>
      </c>
      <c r="I568">
        <v>33.666666669999998</v>
      </c>
      <c r="J568">
        <v>98.714285709999999</v>
      </c>
      <c r="K568">
        <v>23.666666670000001</v>
      </c>
      <c r="L568">
        <v>-1.7619047619999999</v>
      </c>
      <c r="M568">
        <v>3045.7142859999999</v>
      </c>
      <c r="N568">
        <v>0.65209523800000002</v>
      </c>
      <c r="O568">
        <v>0.320190476</v>
      </c>
      <c r="P568">
        <v>1.9719047620000001</v>
      </c>
      <c r="Q568">
        <v>0.78485714299999998</v>
      </c>
    </row>
    <row r="569" spans="1:17" x14ac:dyDescent="0.25">
      <c r="A569">
        <v>201706</v>
      </c>
      <c r="B569" s="4">
        <v>42887</v>
      </c>
      <c r="C569">
        <v>201700262</v>
      </c>
      <c r="D569">
        <v>201700011</v>
      </c>
      <c r="E569" s="1" t="s">
        <v>55</v>
      </c>
      <c r="F569">
        <v>176</v>
      </c>
      <c r="G569">
        <v>12404.32381</v>
      </c>
      <c r="H569">
        <v>0.876190476</v>
      </c>
      <c r="I569">
        <v>33.666666669999998</v>
      </c>
      <c r="J569">
        <v>99.228571430000002</v>
      </c>
      <c r="K569">
        <v>23.666666670000001</v>
      </c>
      <c r="L569">
        <v>-1.7904761899999999</v>
      </c>
      <c r="M569">
        <v>2867.4285709999999</v>
      </c>
      <c r="N569">
        <v>0.61392380999999996</v>
      </c>
      <c r="O569">
        <v>0.301447619</v>
      </c>
      <c r="P569">
        <v>1.85647619</v>
      </c>
      <c r="Q569">
        <v>0.73891428599999998</v>
      </c>
    </row>
    <row r="570" spans="1:17" x14ac:dyDescent="0.25">
      <c r="A570">
        <v>201706</v>
      </c>
      <c r="B570" s="4">
        <v>42887</v>
      </c>
      <c r="C570">
        <v>201700264</v>
      </c>
      <c r="D570">
        <v>201700011</v>
      </c>
      <c r="E570" s="1" t="s">
        <v>55</v>
      </c>
      <c r="F570">
        <v>56</v>
      </c>
      <c r="G570">
        <v>12222.78095</v>
      </c>
      <c r="H570">
        <v>0.819047619</v>
      </c>
      <c r="I570">
        <v>33.666666669999998</v>
      </c>
      <c r="J570">
        <v>100.25714290000001</v>
      </c>
      <c r="K570">
        <v>23.666666670000001</v>
      </c>
      <c r="L570">
        <v>-1.8476190480000001</v>
      </c>
      <c r="M570">
        <v>2510.8571430000002</v>
      </c>
      <c r="N570">
        <v>0.537580952</v>
      </c>
      <c r="O570">
        <v>0.263961905</v>
      </c>
      <c r="P570">
        <v>1.6256190479999999</v>
      </c>
      <c r="Q570">
        <v>0.647028571</v>
      </c>
    </row>
    <row r="571" spans="1:17" x14ac:dyDescent="0.25">
      <c r="A571">
        <v>201706</v>
      </c>
      <c r="B571" s="4">
        <v>42887</v>
      </c>
      <c r="C571">
        <v>201700265</v>
      </c>
      <c r="D571">
        <v>201700011</v>
      </c>
      <c r="E571" s="1" t="s">
        <v>55</v>
      </c>
      <c r="F571">
        <v>178</v>
      </c>
      <c r="G571">
        <v>12132.00952</v>
      </c>
      <c r="H571">
        <v>0.79047619000000002</v>
      </c>
      <c r="I571">
        <v>33.666666669999998</v>
      </c>
      <c r="J571">
        <v>100.77142859999999</v>
      </c>
      <c r="K571">
        <v>23.666666670000001</v>
      </c>
      <c r="L571">
        <v>-1.8761904760000001</v>
      </c>
      <c r="M571">
        <v>2332.5714290000001</v>
      </c>
      <c r="N571">
        <v>0.49940952399999999</v>
      </c>
      <c r="O571">
        <v>0.245219048</v>
      </c>
      <c r="P571">
        <v>1.510190476</v>
      </c>
      <c r="Q571">
        <v>0.60108571399999999</v>
      </c>
    </row>
    <row r="572" spans="1:17" x14ac:dyDescent="0.25">
      <c r="A572">
        <v>201706</v>
      </c>
      <c r="B572" s="4">
        <v>42887</v>
      </c>
      <c r="C572">
        <v>201700266</v>
      </c>
      <c r="D572">
        <v>201700011</v>
      </c>
      <c r="E572" s="1" t="s">
        <v>55</v>
      </c>
      <c r="F572">
        <v>180</v>
      </c>
      <c r="G572">
        <v>12041.2381</v>
      </c>
      <c r="H572">
        <v>0.76190476200000001</v>
      </c>
      <c r="I572">
        <v>33.666666669999998</v>
      </c>
      <c r="J572">
        <v>101.2857143</v>
      </c>
      <c r="K572">
        <v>23.666666670000001</v>
      </c>
      <c r="L572">
        <v>-1.904761905</v>
      </c>
      <c r="M572">
        <v>2154.2857140000001</v>
      </c>
      <c r="N572">
        <v>0.46123809500000001</v>
      </c>
      <c r="O572">
        <v>0.22647618999999999</v>
      </c>
      <c r="P572">
        <v>1.394761905</v>
      </c>
      <c r="Q572">
        <v>0.55514285699999999</v>
      </c>
    </row>
    <row r="573" spans="1:17" x14ac:dyDescent="0.25">
      <c r="A573">
        <v>201706</v>
      </c>
      <c r="B573" s="4">
        <v>42887</v>
      </c>
      <c r="C573">
        <v>201700267</v>
      </c>
      <c r="D573">
        <v>201700011</v>
      </c>
      <c r="E573" s="1" t="s">
        <v>55</v>
      </c>
      <c r="F573">
        <v>181</v>
      </c>
      <c r="G573">
        <v>11950.46667</v>
      </c>
      <c r="H573">
        <v>0.73333333300000003</v>
      </c>
      <c r="I573">
        <v>33.666666669999998</v>
      </c>
      <c r="J573">
        <v>101.8</v>
      </c>
      <c r="K573">
        <v>23.666666670000001</v>
      </c>
      <c r="L573">
        <v>-1.933333333</v>
      </c>
      <c r="M573">
        <v>1976</v>
      </c>
      <c r="N573">
        <v>0.42306666700000001</v>
      </c>
      <c r="O573">
        <v>0.20773333299999999</v>
      </c>
      <c r="P573">
        <v>1.2793333330000001</v>
      </c>
      <c r="Q573">
        <v>0.50919999999999999</v>
      </c>
    </row>
    <row r="574" spans="1:17" x14ac:dyDescent="0.25">
      <c r="A574">
        <v>201706</v>
      </c>
      <c r="B574" s="4">
        <v>42887</v>
      </c>
      <c r="C574">
        <v>201700268</v>
      </c>
      <c r="D574">
        <v>201700011</v>
      </c>
      <c r="E574" s="1" t="s">
        <v>55</v>
      </c>
      <c r="F574">
        <v>182</v>
      </c>
      <c r="G574">
        <v>11859.695239999999</v>
      </c>
      <c r="H574">
        <v>0.70476190500000002</v>
      </c>
      <c r="I574">
        <v>33.666666669999998</v>
      </c>
      <c r="J574">
        <v>102.3142857</v>
      </c>
      <c r="K574">
        <v>23.666666670000001</v>
      </c>
      <c r="L574">
        <v>-1.9619047620000001</v>
      </c>
      <c r="M574">
        <v>1797.7142859999999</v>
      </c>
      <c r="N574">
        <v>0.38489523799999997</v>
      </c>
      <c r="O574">
        <v>0.18899047599999999</v>
      </c>
      <c r="P574">
        <v>1.163904762</v>
      </c>
      <c r="Q574">
        <v>0.46325714299999998</v>
      </c>
    </row>
    <row r="575" spans="1:17" x14ac:dyDescent="0.25">
      <c r="A575">
        <v>201706</v>
      </c>
      <c r="B575" s="4">
        <v>42887</v>
      </c>
      <c r="C575">
        <v>201700270</v>
      </c>
      <c r="D575">
        <v>201700011</v>
      </c>
      <c r="E575" s="1" t="s">
        <v>55</v>
      </c>
      <c r="F575">
        <v>57</v>
      </c>
      <c r="G575">
        <v>11678.15238</v>
      </c>
      <c r="H575">
        <v>0.64761904800000003</v>
      </c>
      <c r="I575">
        <v>33.666666669999998</v>
      </c>
      <c r="J575">
        <v>103.3428571</v>
      </c>
      <c r="K575">
        <v>23.666666670000001</v>
      </c>
      <c r="L575">
        <v>-2.0190476190000002</v>
      </c>
      <c r="M575">
        <v>1441.142857</v>
      </c>
      <c r="N575">
        <v>0.30855238099999999</v>
      </c>
      <c r="O575">
        <v>0.15150476199999999</v>
      </c>
      <c r="P575">
        <v>0.93304761899999999</v>
      </c>
      <c r="Q575">
        <v>0.37137142899999998</v>
      </c>
    </row>
    <row r="576" spans="1:17" x14ac:dyDescent="0.25">
      <c r="A576">
        <v>201706</v>
      </c>
      <c r="B576" s="4">
        <v>42887</v>
      </c>
      <c r="C576">
        <v>201700271</v>
      </c>
      <c r="D576">
        <v>201700011</v>
      </c>
      <c r="E576" s="1" t="s">
        <v>55</v>
      </c>
      <c r="F576">
        <v>184</v>
      </c>
      <c r="G576">
        <v>11587.380950000001</v>
      </c>
      <c r="H576">
        <v>0.61904761900000005</v>
      </c>
      <c r="I576">
        <v>33.666666669999998</v>
      </c>
      <c r="J576">
        <v>103.8571429</v>
      </c>
      <c r="K576">
        <v>23.666666670000001</v>
      </c>
      <c r="L576">
        <v>-2.0476190480000001</v>
      </c>
      <c r="M576">
        <v>1262.857143</v>
      </c>
      <c r="N576">
        <v>0.27038095200000001</v>
      </c>
      <c r="O576">
        <v>0.13276190500000001</v>
      </c>
      <c r="P576">
        <v>0.81761904799999996</v>
      </c>
      <c r="Q576">
        <v>0.325428571</v>
      </c>
    </row>
    <row r="577" spans="1:17" x14ac:dyDescent="0.25">
      <c r="A577">
        <v>201706</v>
      </c>
      <c r="B577" s="4">
        <v>42887</v>
      </c>
      <c r="C577">
        <v>201700272</v>
      </c>
      <c r="D577">
        <v>201700011</v>
      </c>
      <c r="E577" s="1" t="s">
        <v>55</v>
      </c>
      <c r="F577">
        <v>186</v>
      </c>
      <c r="G577">
        <v>11496.60952</v>
      </c>
      <c r="H577">
        <v>0.59047618999999996</v>
      </c>
      <c r="I577">
        <v>33.666666669999998</v>
      </c>
      <c r="J577">
        <v>104.3714286</v>
      </c>
      <c r="K577">
        <v>23.666666670000001</v>
      </c>
      <c r="L577">
        <v>-2.0761904759999998</v>
      </c>
      <c r="M577">
        <v>1084.5714290000001</v>
      </c>
      <c r="N577">
        <v>0.232209524</v>
      </c>
      <c r="O577">
        <v>0.114019048</v>
      </c>
      <c r="P577">
        <v>0.70219047599999995</v>
      </c>
      <c r="Q577">
        <v>0.279485714</v>
      </c>
    </row>
    <row r="578" spans="1:17" x14ac:dyDescent="0.25">
      <c r="A578">
        <v>201706</v>
      </c>
      <c r="B578" s="4">
        <v>42887</v>
      </c>
      <c r="C578">
        <v>201700273</v>
      </c>
      <c r="D578">
        <v>201700011</v>
      </c>
      <c r="E578" s="1" t="s">
        <v>55</v>
      </c>
      <c r="F578">
        <v>187</v>
      </c>
      <c r="G578">
        <v>11405.838100000001</v>
      </c>
      <c r="H578">
        <v>0.56190476199999995</v>
      </c>
      <c r="I578">
        <v>33.666666669999998</v>
      </c>
      <c r="J578">
        <v>104.8857143</v>
      </c>
      <c r="K578">
        <v>23.666666670000001</v>
      </c>
      <c r="L578">
        <v>-2.1047619050000002</v>
      </c>
      <c r="M578">
        <v>906.2857143</v>
      </c>
      <c r="N578">
        <v>0.19403809499999999</v>
      </c>
      <c r="O578">
        <v>9.5276189999999997E-2</v>
      </c>
      <c r="P578">
        <v>0.58676190500000003</v>
      </c>
      <c r="Q578">
        <v>0.23354285699999999</v>
      </c>
    </row>
    <row r="579" spans="1:17" x14ac:dyDescent="0.25">
      <c r="A579">
        <v>201706</v>
      </c>
      <c r="B579" s="4">
        <v>42887</v>
      </c>
      <c r="C579">
        <v>201700274</v>
      </c>
      <c r="D579">
        <v>201700011</v>
      </c>
      <c r="E579" s="1" t="s">
        <v>55</v>
      </c>
      <c r="F579">
        <v>188</v>
      </c>
      <c r="G579">
        <v>11315.06667</v>
      </c>
      <c r="H579">
        <v>0.53333333299999997</v>
      </c>
      <c r="I579">
        <v>33.666666669999998</v>
      </c>
      <c r="J579">
        <v>105.4</v>
      </c>
      <c r="K579">
        <v>23.666666670000001</v>
      </c>
      <c r="L579">
        <v>-2.1333333329999999</v>
      </c>
      <c r="M579">
        <v>728</v>
      </c>
      <c r="N579">
        <v>0.15586666699999999</v>
      </c>
      <c r="O579">
        <v>7.6533332999999995E-2</v>
      </c>
      <c r="P579">
        <v>0.47133333300000002</v>
      </c>
      <c r="Q579">
        <v>0.18759999999999999</v>
      </c>
    </row>
    <row r="580" spans="1:17" x14ac:dyDescent="0.25">
      <c r="A580">
        <v>201706</v>
      </c>
      <c r="B580" s="4">
        <v>42887</v>
      </c>
      <c r="C580">
        <v>201700276</v>
      </c>
      <c r="D580">
        <v>201700011</v>
      </c>
      <c r="E580" s="1" t="s">
        <v>55</v>
      </c>
      <c r="F580">
        <v>58</v>
      </c>
      <c r="G580">
        <v>11133.523810000001</v>
      </c>
      <c r="H580">
        <v>0.47619047599999997</v>
      </c>
      <c r="I580">
        <v>33.666666669999998</v>
      </c>
      <c r="J580">
        <v>106.4285714</v>
      </c>
      <c r="K580">
        <v>23.666666670000001</v>
      </c>
      <c r="L580">
        <v>-2.19047619</v>
      </c>
      <c r="M580">
        <v>371.42857140000001</v>
      </c>
      <c r="N580">
        <v>7.952381E-2</v>
      </c>
      <c r="O580">
        <v>3.9047618999999999E-2</v>
      </c>
      <c r="P580">
        <v>0.24047619000000001</v>
      </c>
      <c r="Q580">
        <v>9.5714285999999996E-2</v>
      </c>
    </row>
    <row r="581" spans="1:17" x14ac:dyDescent="0.25">
      <c r="A581">
        <v>201706</v>
      </c>
      <c r="B581" s="4">
        <v>42887</v>
      </c>
      <c r="C581">
        <v>201700277</v>
      </c>
      <c r="D581">
        <v>201700011</v>
      </c>
      <c r="E581" s="1" t="s">
        <v>55</v>
      </c>
      <c r="F581">
        <v>190</v>
      </c>
      <c r="G581">
        <v>11042.75238</v>
      </c>
      <c r="H581">
        <v>0.44761904800000002</v>
      </c>
      <c r="I581">
        <v>33.666666669999998</v>
      </c>
      <c r="J581">
        <v>106.9428571</v>
      </c>
      <c r="K581">
        <v>23.666666670000001</v>
      </c>
      <c r="L581">
        <v>-2.2190476189999999</v>
      </c>
      <c r="M581">
        <v>193.14285709999999</v>
      </c>
      <c r="N581">
        <v>4.1352381000000001E-2</v>
      </c>
      <c r="O581">
        <v>2.0304762000000001E-2</v>
      </c>
      <c r="P581">
        <v>0.125047619</v>
      </c>
      <c r="Q581">
        <v>4.9771428999999999E-2</v>
      </c>
    </row>
    <row r="582" spans="1:17" x14ac:dyDescent="0.25">
      <c r="A582">
        <v>201706</v>
      </c>
      <c r="B582" s="4">
        <v>42887</v>
      </c>
      <c r="C582">
        <v>201700278</v>
      </c>
      <c r="D582">
        <v>201700011</v>
      </c>
      <c r="E582" s="1" t="s">
        <v>55</v>
      </c>
      <c r="F582">
        <v>192</v>
      </c>
      <c r="G582">
        <v>10951.980949999999</v>
      </c>
      <c r="H582">
        <v>0.41904761899999998</v>
      </c>
      <c r="I582">
        <v>33.666666669999998</v>
      </c>
      <c r="J582">
        <v>107.45714289999999</v>
      </c>
      <c r="K582">
        <v>23.666666670000001</v>
      </c>
      <c r="L582">
        <v>-2.2476190479999998</v>
      </c>
      <c r="M582">
        <v>14.85714286</v>
      </c>
      <c r="N582">
        <v>3.1809519999999999E-3</v>
      </c>
      <c r="O582">
        <v>1.5619049999999999E-3</v>
      </c>
      <c r="P582">
        <v>9.6190479999999998E-3</v>
      </c>
      <c r="Q582">
        <v>3.8285709999999998E-3</v>
      </c>
    </row>
    <row r="583" spans="1:17" x14ac:dyDescent="0.25">
      <c r="A583">
        <v>201706</v>
      </c>
      <c r="B583" s="4">
        <v>42887</v>
      </c>
      <c r="C583">
        <v>201700279</v>
      </c>
      <c r="D583">
        <v>201700011</v>
      </c>
      <c r="E583" s="1" t="s">
        <v>55</v>
      </c>
      <c r="F583">
        <v>193</v>
      </c>
      <c r="G583">
        <v>10861.20952</v>
      </c>
      <c r="H583">
        <v>0.39047619</v>
      </c>
      <c r="I583">
        <v>33.666666669999998</v>
      </c>
      <c r="J583">
        <v>107.9714286</v>
      </c>
      <c r="K583">
        <v>23.666666670000001</v>
      </c>
      <c r="L583">
        <v>-2.276190476</v>
      </c>
      <c r="M583">
        <v>-163.42857140000001</v>
      </c>
      <c r="N583">
        <v>-3.4990476E-2</v>
      </c>
      <c r="O583">
        <v>-1.7180951999999999E-2</v>
      </c>
      <c r="P583">
        <v>-0.105809524</v>
      </c>
      <c r="Q583">
        <v>-4.2114286000000001E-2</v>
      </c>
    </row>
    <row r="584" spans="1:17" x14ac:dyDescent="0.25">
      <c r="A584">
        <v>201706</v>
      </c>
      <c r="B584" s="4">
        <v>42887</v>
      </c>
      <c r="C584">
        <v>201700280</v>
      </c>
      <c r="D584">
        <v>201700011</v>
      </c>
      <c r="E584" s="1" t="s">
        <v>55</v>
      </c>
      <c r="F584">
        <v>194</v>
      </c>
      <c r="G584">
        <v>10770.438099999999</v>
      </c>
      <c r="H584">
        <v>0.36190476199999999</v>
      </c>
      <c r="I584">
        <v>33.666666669999998</v>
      </c>
      <c r="J584">
        <v>108.4857143</v>
      </c>
      <c r="K584">
        <v>23.666666670000001</v>
      </c>
      <c r="L584">
        <v>-2.3047619049999999</v>
      </c>
      <c r="M584">
        <v>-341.7142857</v>
      </c>
      <c r="N584">
        <v>-7.3161904999999999E-2</v>
      </c>
      <c r="O584">
        <v>-3.592381E-2</v>
      </c>
      <c r="P584">
        <v>-0.221238095</v>
      </c>
      <c r="Q584">
        <v>-8.8057143000000004E-2</v>
      </c>
    </row>
    <row r="585" spans="1:17" x14ac:dyDescent="0.25">
      <c r="A585">
        <v>201706</v>
      </c>
      <c r="B585" s="4">
        <v>42887</v>
      </c>
      <c r="C585">
        <v>201700282</v>
      </c>
      <c r="D585">
        <v>201700011</v>
      </c>
      <c r="E585" s="1" t="s">
        <v>55</v>
      </c>
      <c r="F585">
        <v>59</v>
      </c>
      <c r="G585">
        <v>10588.89524</v>
      </c>
      <c r="H585">
        <v>0.304761905</v>
      </c>
      <c r="I585">
        <v>33.666666669999998</v>
      </c>
      <c r="J585">
        <v>109.5142857</v>
      </c>
      <c r="K585">
        <v>23.666666670000001</v>
      </c>
      <c r="L585">
        <v>-2.361904762</v>
      </c>
      <c r="M585">
        <v>-698.2857143</v>
      </c>
      <c r="N585">
        <v>-0.14950476200000001</v>
      </c>
      <c r="O585">
        <v>-7.3409524000000004E-2</v>
      </c>
      <c r="P585">
        <v>-0.45209523800000001</v>
      </c>
      <c r="Q585">
        <v>-0.17994285700000001</v>
      </c>
    </row>
    <row r="586" spans="1:17" x14ac:dyDescent="0.25">
      <c r="A586">
        <v>201706</v>
      </c>
      <c r="B586" s="4">
        <v>42887</v>
      </c>
      <c r="C586">
        <v>201700283</v>
      </c>
      <c r="D586">
        <v>201700011</v>
      </c>
      <c r="E586" s="1" t="s">
        <v>55</v>
      </c>
      <c r="F586">
        <v>196</v>
      </c>
      <c r="G586">
        <v>10498.123809999999</v>
      </c>
      <c r="H586">
        <v>0.27619047600000002</v>
      </c>
      <c r="I586">
        <v>33.666666669999998</v>
      </c>
      <c r="J586">
        <v>110.0285714</v>
      </c>
      <c r="K586">
        <v>23.666666670000001</v>
      </c>
      <c r="L586">
        <v>-2.3904761899999998</v>
      </c>
      <c r="M586">
        <v>-876.57142859999999</v>
      </c>
      <c r="N586">
        <v>-0.18767618999999999</v>
      </c>
      <c r="O586">
        <v>-9.2152381000000005E-2</v>
      </c>
      <c r="P586">
        <v>-0.56752380999999996</v>
      </c>
      <c r="Q586">
        <v>-0.22588571399999999</v>
      </c>
    </row>
    <row r="587" spans="1:17" x14ac:dyDescent="0.25">
      <c r="A587">
        <v>201706</v>
      </c>
      <c r="B587" s="4">
        <v>42887</v>
      </c>
      <c r="C587">
        <v>201700284</v>
      </c>
      <c r="D587">
        <v>201700011</v>
      </c>
      <c r="E587" s="1" t="s">
        <v>55</v>
      </c>
      <c r="F587">
        <v>198</v>
      </c>
      <c r="G587">
        <v>10407.35238</v>
      </c>
      <c r="H587">
        <v>0.24761904800000001</v>
      </c>
      <c r="I587">
        <v>33.666666669999998</v>
      </c>
      <c r="J587">
        <v>110.54285710000001</v>
      </c>
      <c r="K587">
        <v>23.666666670000001</v>
      </c>
      <c r="L587">
        <v>-2.4190476190000001</v>
      </c>
      <c r="M587">
        <v>-1054.857143</v>
      </c>
      <c r="N587">
        <v>-0.225847619</v>
      </c>
      <c r="O587">
        <v>-0.11089523799999999</v>
      </c>
      <c r="P587">
        <v>-0.682952381</v>
      </c>
      <c r="Q587">
        <v>-0.27182857100000002</v>
      </c>
    </row>
    <row r="588" spans="1:17" x14ac:dyDescent="0.25">
      <c r="A588">
        <v>201706</v>
      </c>
      <c r="B588" s="4">
        <v>42887</v>
      </c>
      <c r="C588">
        <v>201700285</v>
      </c>
      <c r="D588">
        <v>201700011</v>
      </c>
      <c r="E588" s="1" t="s">
        <v>55</v>
      </c>
      <c r="F588">
        <v>199</v>
      </c>
      <c r="G588">
        <v>10316.58095</v>
      </c>
      <c r="H588">
        <v>0.219047619</v>
      </c>
      <c r="I588">
        <v>33.666666669999998</v>
      </c>
      <c r="J588">
        <v>111.0571429</v>
      </c>
      <c r="K588">
        <v>23.666666670000001</v>
      </c>
      <c r="L588">
        <v>-2.447619048</v>
      </c>
      <c r="M588">
        <v>-1233.142857</v>
      </c>
      <c r="N588">
        <v>-0.26401904799999998</v>
      </c>
      <c r="O588">
        <v>-0.12963809500000001</v>
      </c>
      <c r="P588">
        <v>-0.79838095200000003</v>
      </c>
      <c r="Q588">
        <v>-0.31777142899999999</v>
      </c>
    </row>
    <row r="589" spans="1:17" x14ac:dyDescent="0.25">
      <c r="A589">
        <v>201706</v>
      </c>
      <c r="B589" s="4">
        <v>42887</v>
      </c>
      <c r="C589">
        <v>201700286</v>
      </c>
      <c r="D589">
        <v>201700011</v>
      </c>
      <c r="E589" s="1" t="s">
        <v>55</v>
      </c>
      <c r="F589">
        <v>200</v>
      </c>
      <c r="G589">
        <v>10225.809520000001</v>
      </c>
      <c r="H589">
        <v>0.19047618999999999</v>
      </c>
      <c r="I589">
        <v>33.666666669999998</v>
      </c>
      <c r="J589">
        <v>111.5714286</v>
      </c>
      <c r="K589">
        <v>23.666666670000001</v>
      </c>
      <c r="L589">
        <v>-2.4761904760000002</v>
      </c>
      <c r="M589">
        <v>-1411.4285709999999</v>
      </c>
      <c r="N589">
        <v>-0.30219047599999999</v>
      </c>
      <c r="O589">
        <v>-0.14838095200000001</v>
      </c>
      <c r="P589">
        <v>-0.91380952400000004</v>
      </c>
      <c r="Q589">
        <v>-0.363714286</v>
      </c>
    </row>
    <row r="590" spans="1:17" x14ac:dyDescent="0.25">
      <c r="A590">
        <v>201706</v>
      </c>
      <c r="B590" s="4">
        <v>42887</v>
      </c>
      <c r="C590">
        <v>201700288</v>
      </c>
      <c r="D590">
        <v>201700011</v>
      </c>
      <c r="E590" s="1" t="s">
        <v>55</v>
      </c>
      <c r="F590">
        <v>60</v>
      </c>
      <c r="G590">
        <v>10044.266670000001</v>
      </c>
      <c r="H590">
        <v>0.133333333</v>
      </c>
      <c r="I590">
        <v>33.666666669999998</v>
      </c>
      <c r="J590">
        <v>112.6</v>
      </c>
      <c r="K590">
        <v>23.666666670000001</v>
      </c>
      <c r="L590">
        <v>-2.5333333329999999</v>
      </c>
      <c r="M590">
        <v>-1768</v>
      </c>
      <c r="N590">
        <v>-0.37853333300000003</v>
      </c>
      <c r="O590">
        <v>-0.18586666700000001</v>
      </c>
      <c r="P590">
        <v>-1.1446666670000001</v>
      </c>
      <c r="Q590">
        <v>-0.4556</v>
      </c>
    </row>
    <row r="591" spans="1:17" x14ac:dyDescent="0.25">
      <c r="A591">
        <v>201706</v>
      </c>
      <c r="B591" s="4">
        <v>42887</v>
      </c>
      <c r="C591">
        <v>201700289</v>
      </c>
      <c r="D591">
        <v>201700011</v>
      </c>
      <c r="E591" s="1" t="s">
        <v>55</v>
      </c>
      <c r="F591">
        <v>202</v>
      </c>
      <c r="G591">
        <v>9953.4952379999995</v>
      </c>
      <c r="H591">
        <v>0.104761905</v>
      </c>
      <c r="I591">
        <v>33.666666669999998</v>
      </c>
      <c r="J591">
        <v>113.1142857</v>
      </c>
      <c r="K591">
        <v>23.666666670000001</v>
      </c>
      <c r="L591">
        <v>-2.5619047620000002</v>
      </c>
      <c r="M591">
        <v>-1946.2857140000001</v>
      </c>
      <c r="N591">
        <v>-0.41670476200000001</v>
      </c>
      <c r="O591">
        <v>-0.20460952399999999</v>
      </c>
      <c r="P591">
        <v>-1.2600952379999999</v>
      </c>
      <c r="Q591">
        <v>-0.50154285700000001</v>
      </c>
    </row>
    <row r="592" spans="1:17" x14ac:dyDescent="0.25">
      <c r="A592">
        <v>201706</v>
      </c>
      <c r="B592" s="4">
        <v>42887</v>
      </c>
      <c r="C592">
        <v>201700290</v>
      </c>
      <c r="D592">
        <v>201700011</v>
      </c>
      <c r="E592" s="1" t="s">
        <v>55</v>
      </c>
      <c r="F592">
        <v>204</v>
      </c>
      <c r="G592">
        <v>9862.7238099999995</v>
      </c>
      <c r="H592">
        <v>7.6190475999999993E-2</v>
      </c>
      <c r="I592">
        <v>33.666666669999998</v>
      </c>
      <c r="J592">
        <v>113.6285714</v>
      </c>
      <c r="K592">
        <v>23.666666670000001</v>
      </c>
      <c r="L592">
        <v>-2.59047619</v>
      </c>
      <c r="M592">
        <v>-2124.5714290000001</v>
      </c>
      <c r="N592">
        <v>-0.45487619000000001</v>
      </c>
      <c r="O592">
        <v>-0.22335238099999999</v>
      </c>
      <c r="P592">
        <v>-1.37552381</v>
      </c>
      <c r="Q592">
        <v>-0.54748571400000001</v>
      </c>
    </row>
    <row r="593" spans="1:17" x14ac:dyDescent="0.25">
      <c r="A593">
        <v>201706</v>
      </c>
      <c r="B593" s="4">
        <v>42887</v>
      </c>
      <c r="C593">
        <v>201700291</v>
      </c>
      <c r="D593">
        <v>201700011</v>
      </c>
      <c r="E593" s="1" t="s">
        <v>55</v>
      </c>
      <c r="F593">
        <v>205</v>
      </c>
      <c r="G593">
        <v>9771.9523809999991</v>
      </c>
      <c r="H593">
        <v>4.7619047999999997E-2</v>
      </c>
      <c r="I593">
        <v>33.666666669999998</v>
      </c>
      <c r="J593">
        <v>114.1428571</v>
      </c>
      <c r="K593">
        <v>23.666666670000001</v>
      </c>
      <c r="L593">
        <v>-2.6190476189999998</v>
      </c>
      <c r="M593">
        <v>-2302.8571430000002</v>
      </c>
      <c r="N593">
        <v>-0.49304761899999999</v>
      </c>
      <c r="O593">
        <v>-0.24209523799999999</v>
      </c>
      <c r="P593">
        <v>-1.490952381</v>
      </c>
      <c r="Q593">
        <v>-0.59342857100000002</v>
      </c>
    </row>
    <row r="594" spans="1:17" x14ac:dyDescent="0.25">
      <c r="A594">
        <v>201706</v>
      </c>
      <c r="B594" s="4">
        <v>42887</v>
      </c>
      <c r="C594">
        <v>201700292</v>
      </c>
      <c r="D594">
        <v>201700011</v>
      </c>
      <c r="E594" s="1" t="s">
        <v>55</v>
      </c>
      <c r="F594">
        <v>206</v>
      </c>
      <c r="G594">
        <v>9681.1809520000006</v>
      </c>
      <c r="H594">
        <v>1.9047618999999998E-2</v>
      </c>
      <c r="I594">
        <v>33.666666669999998</v>
      </c>
      <c r="J594">
        <v>114.6571429</v>
      </c>
      <c r="K594">
        <v>23.666666670000001</v>
      </c>
      <c r="L594">
        <v>-2.6476190480000001</v>
      </c>
      <c r="M594">
        <v>-2481.1428569999998</v>
      </c>
      <c r="N594">
        <v>-0.53121904799999997</v>
      </c>
      <c r="O594">
        <v>-0.26083809499999999</v>
      </c>
      <c r="P594">
        <v>-1.6063809520000001</v>
      </c>
      <c r="Q594">
        <v>-0.63937142899999999</v>
      </c>
    </row>
    <row r="595" spans="1:17" x14ac:dyDescent="0.25">
      <c r="A595">
        <v>201706</v>
      </c>
      <c r="B595" s="4">
        <v>42887</v>
      </c>
      <c r="C595">
        <v>201700294</v>
      </c>
      <c r="D595">
        <v>201700011</v>
      </c>
      <c r="E595" s="1" t="s">
        <v>55</v>
      </c>
      <c r="F595">
        <v>61</v>
      </c>
      <c r="G595">
        <v>9499.6380950000002</v>
      </c>
      <c r="H595">
        <v>-3.8095237999999997E-2</v>
      </c>
      <c r="I595">
        <v>33.666666669999998</v>
      </c>
      <c r="J595">
        <v>115.6857143</v>
      </c>
      <c r="K595">
        <v>23.666666670000001</v>
      </c>
      <c r="L595">
        <v>-2.7047619049999998</v>
      </c>
      <c r="M595">
        <v>-2837.7142859999999</v>
      </c>
      <c r="N595">
        <v>-0.60756190499999996</v>
      </c>
      <c r="O595">
        <v>-0.29832381000000002</v>
      </c>
      <c r="P595">
        <v>-1.837238095</v>
      </c>
      <c r="Q595">
        <v>-0.731257143</v>
      </c>
    </row>
    <row r="596" spans="1:17" x14ac:dyDescent="0.25">
      <c r="A596">
        <v>201706</v>
      </c>
      <c r="B596" s="4">
        <v>42887</v>
      </c>
      <c r="C596">
        <v>201700292</v>
      </c>
      <c r="D596">
        <v>201700011</v>
      </c>
      <c r="E596" s="1" t="s">
        <v>55</v>
      </c>
      <c r="F596">
        <v>206</v>
      </c>
      <c r="G596">
        <v>9681.1809520000006</v>
      </c>
      <c r="H596">
        <v>1.9047618999999998E-2</v>
      </c>
      <c r="I596">
        <v>33.666666669999998</v>
      </c>
      <c r="J596">
        <v>114.6571429</v>
      </c>
      <c r="K596">
        <v>23.666666670000001</v>
      </c>
      <c r="L596">
        <v>-2.6476190480000001</v>
      </c>
      <c r="M596">
        <v>-2481.1428569999998</v>
      </c>
      <c r="N596">
        <v>-0.53121904799999997</v>
      </c>
      <c r="O596">
        <v>-0.26083809499999999</v>
      </c>
      <c r="P596">
        <v>-1.6063809520000001</v>
      </c>
      <c r="Q596">
        <v>-0.63937142899999999</v>
      </c>
    </row>
    <row r="597" spans="1:17" x14ac:dyDescent="0.25">
      <c r="A597">
        <v>201706</v>
      </c>
      <c r="B597" s="4">
        <v>42887</v>
      </c>
      <c r="C597">
        <v>201700293</v>
      </c>
      <c r="D597">
        <v>201700011</v>
      </c>
      <c r="E597" s="1" t="s">
        <v>55</v>
      </c>
      <c r="F597">
        <v>208</v>
      </c>
      <c r="G597">
        <v>9590.4095240000006</v>
      </c>
      <c r="H597">
        <v>-9.5238100000000006E-3</v>
      </c>
      <c r="I597">
        <v>33.666666669999998</v>
      </c>
      <c r="J597">
        <v>115.1714286</v>
      </c>
      <c r="K597">
        <v>23.666666670000001</v>
      </c>
      <c r="L597">
        <v>-2.6761904759999999</v>
      </c>
      <c r="M597">
        <v>-2659.4285709999999</v>
      </c>
      <c r="N597">
        <v>-0.56939047600000003</v>
      </c>
      <c r="O597">
        <v>-0.27958095199999999</v>
      </c>
      <c r="P597">
        <v>-1.721809524</v>
      </c>
      <c r="Q597">
        <v>-0.68531428599999999</v>
      </c>
    </row>
    <row r="598" spans="1:17" x14ac:dyDescent="0.25">
      <c r="A598">
        <v>201706</v>
      </c>
      <c r="B598" s="4">
        <v>42887</v>
      </c>
      <c r="C598">
        <v>201700294</v>
      </c>
      <c r="D598">
        <v>201700011</v>
      </c>
      <c r="E598" s="1" t="s">
        <v>55</v>
      </c>
      <c r="F598">
        <v>210</v>
      </c>
      <c r="G598">
        <v>9499.6380950000002</v>
      </c>
      <c r="H598">
        <v>-3.8095237999999997E-2</v>
      </c>
      <c r="I598">
        <v>33.666666669999998</v>
      </c>
      <c r="J598">
        <v>115.6857143</v>
      </c>
      <c r="K598">
        <v>23.666666670000001</v>
      </c>
      <c r="L598">
        <v>-2.7047619049999998</v>
      </c>
      <c r="M598">
        <v>-2837.7142859999999</v>
      </c>
      <c r="N598">
        <v>-0.60756190499999996</v>
      </c>
      <c r="O598">
        <v>-0.29832381000000002</v>
      </c>
      <c r="P598">
        <v>-1.837238095</v>
      </c>
      <c r="Q598">
        <v>-0.731257143</v>
      </c>
    </row>
    <row r="599" spans="1:17" x14ac:dyDescent="0.25">
      <c r="A599">
        <v>201706</v>
      </c>
      <c r="B599" s="4">
        <v>42887</v>
      </c>
      <c r="C599">
        <v>201700133</v>
      </c>
      <c r="D599">
        <v>201700011</v>
      </c>
      <c r="E599" s="1" t="s">
        <v>55</v>
      </c>
      <c r="F599">
        <v>46</v>
      </c>
      <c r="G599">
        <v>24113.838100000001</v>
      </c>
      <c r="H599">
        <v>4.5619047620000002</v>
      </c>
      <c r="I599">
        <v>33.666666669999998</v>
      </c>
      <c r="J599">
        <v>32.885714290000003</v>
      </c>
      <c r="K599">
        <v>23.666666670000001</v>
      </c>
      <c r="L599">
        <v>1.8952380950000001</v>
      </c>
      <c r="M599">
        <v>25866.28571</v>
      </c>
      <c r="N599">
        <v>5.5380380950000001</v>
      </c>
      <c r="O599">
        <v>2.71927619</v>
      </c>
      <c r="P599">
        <v>16.746761899999999</v>
      </c>
      <c r="Q599">
        <v>6.6655428570000002</v>
      </c>
    </row>
    <row r="600" spans="1:17" x14ac:dyDescent="0.25">
      <c r="A600">
        <v>201706</v>
      </c>
      <c r="B600" s="4">
        <v>42887</v>
      </c>
      <c r="C600">
        <v>201700134</v>
      </c>
      <c r="D600">
        <v>201700011</v>
      </c>
      <c r="E600" s="1" t="s">
        <v>55</v>
      </c>
      <c r="F600">
        <v>48</v>
      </c>
      <c r="G600">
        <v>24023.06667</v>
      </c>
      <c r="H600">
        <v>4.5333333329999999</v>
      </c>
      <c r="I600">
        <v>33.666666669999998</v>
      </c>
      <c r="J600">
        <v>33.4</v>
      </c>
      <c r="K600">
        <v>23.666666670000001</v>
      </c>
      <c r="L600">
        <v>1.8666666670000001</v>
      </c>
      <c r="M600">
        <v>25688</v>
      </c>
      <c r="N600">
        <v>5.499866667</v>
      </c>
      <c r="O600">
        <v>2.7005333330000001</v>
      </c>
      <c r="P600">
        <v>16.63133333</v>
      </c>
      <c r="Q600">
        <v>6.6196000000000002</v>
      </c>
    </row>
    <row r="601" spans="1:17" x14ac:dyDescent="0.25">
      <c r="A601">
        <v>201706</v>
      </c>
      <c r="B601" s="4">
        <v>42887</v>
      </c>
      <c r="C601">
        <v>201700135</v>
      </c>
      <c r="D601">
        <v>201700011</v>
      </c>
      <c r="E601" s="1" t="s">
        <v>55</v>
      </c>
      <c r="F601">
        <v>49</v>
      </c>
      <c r="G601">
        <v>23932.295239999999</v>
      </c>
      <c r="H601">
        <v>4.5047619049999996</v>
      </c>
      <c r="I601">
        <v>33.666666669999998</v>
      </c>
      <c r="J601">
        <v>33.914285710000001</v>
      </c>
      <c r="K601">
        <v>23.666666670000001</v>
      </c>
      <c r="L601">
        <v>1.838095238</v>
      </c>
      <c r="M601">
        <v>25509.71429</v>
      </c>
      <c r="N601">
        <v>5.4616952379999999</v>
      </c>
      <c r="O601">
        <v>2.6817904760000002</v>
      </c>
      <c r="P601">
        <v>16.515904760000002</v>
      </c>
      <c r="Q601">
        <v>6.5736571430000001</v>
      </c>
    </row>
    <row r="602" spans="1:17" x14ac:dyDescent="0.25">
      <c r="A602">
        <v>201706</v>
      </c>
      <c r="B602" s="4">
        <v>42887</v>
      </c>
      <c r="C602">
        <v>201700136</v>
      </c>
      <c r="D602">
        <v>201700011</v>
      </c>
      <c r="E602" s="1" t="s">
        <v>55</v>
      </c>
      <c r="F602">
        <v>50</v>
      </c>
      <c r="G602">
        <v>23841.523809999999</v>
      </c>
      <c r="H602">
        <v>4.4761904760000002</v>
      </c>
      <c r="I602">
        <v>33.666666669999998</v>
      </c>
      <c r="J602">
        <v>34.428571429999998</v>
      </c>
      <c r="K602">
        <v>23.666666670000001</v>
      </c>
      <c r="L602">
        <v>1.80952381</v>
      </c>
      <c r="M602">
        <v>25331.42857</v>
      </c>
      <c r="N602">
        <v>5.4235238099999998</v>
      </c>
      <c r="O602">
        <v>2.6630476189999999</v>
      </c>
      <c r="P602">
        <v>16.400476189999999</v>
      </c>
      <c r="Q602">
        <v>6.5277142860000001</v>
      </c>
    </row>
    <row r="603" spans="1:17" x14ac:dyDescent="0.25">
      <c r="A603">
        <v>201706</v>
      </c>
      <c r="B603" s="4">
        <v>42887</v>
      </c>
      <c r="C603">
        <v>201700136</v>
      </c>
      <c r="D603">
        <v>201700011</v>
      </c>
      <c r="E603" s="1" t="s">
        <v>55</v>
      </c>
      <c r="F603">
        <v>50</v>
      </c>
      <c r="G603">
        <v>23841.523809999999</v>
      </c>
      <c r="H603">
        <v>4.4761904760000002</v>
      </c>
      <c r="I603">
        <v>33.666666669999998</v>
      </c>
      <c r="J603">
        <v>34.428571429999998</v>
      </c>
      <c r="K603">
        <v>23.666666670000001</v>
      </c>
      <c r="L603">
        <v>1.80952381</v>
      </c>
      <c r="M603">
        <v>25331.42857</v>
      </c>
      <c r="N603">
        <v>5.4235238099999998</v>
      </c>
      <c r="O603">
        <v>2.6630476189999999</v>
      </c>
      <c r="P603">
        <v>16.400476189999999</v>
      </c>
      <c r="Q603">
        <v>6.5277142860000001</v>
      </c>
    </row>
    <row r="604" spans="1:17" x14ac:dyDescent="0.25">
      <c r="A604">
        <v>201706</v>
      </c>
      <c r="B604" s="4">
        <v>42887</v>
      </c>
      <c r="C604">
        <v>201700137</v>
      </c>
      <c r="D604">
        <v>201700011</v>
      </c>
      <c r="E604" s="1" t="s">
        <v>55</v>
      </c>
      <c r="F604">
        <v>52</v>
      </c>
      <c r="G604">
        <v>23750.752380000002</v>
      </c>
      <c r="H604">
        <v>4.447619048</v>
      </c>
      <c r="I604">
        <v>33.666666669999998</v>
      </c>
      <c r="J604">
        <v>34.942857140000001</v>
      </c>
      <c r="K604">
        <v>23.666666670000001</v>
      </c>
      <c r="L604">
        <v>1.7809523810000001</v>
      </c>
      <c r="M604">
        <v>25153.14286</v>
      </c>
      <c r="N604">
        <v>5.3853523809999997</v>
      </c>
      <c r="O604">
        <v>2.644304762</v>
      </c>
      <c r="P604">
        <v>16.28504762</v>
      </c>
      <c r="Q604">
        <v>6.4817714290000001</v>
      </c>
    </row>
    <row r="605" spans="1:17" x14ac:dyDescent="0.25">
      <c r="A605">
        <v>201706</v>
      </c>
      <c r="B605" s="4">
        <v>42887</v>
      </c>
      <c r="C605">
        <v>201700138</v>
      </c>
      <c r="D605">
        <v>201700011</v>
      </c>
      <c r="E605" s="1" t="s">
        <v>55</v>
      </c>
      <c r="F605">
        <v>54</v>
      </c>
      <c r="G605">
        <v>23659.980950000001</v>
      </c>
      <c r="H605">
        <v>4.4190476189999996</v>
      </c>
      <c r="I605">
        <v>33.666666669999998</v>
      </c>
      <c r="J605">
        <v>35.457142859999998</v>
      </c>
      <c r="K605">
        <v>23.666666670000001</v>
      </c>
      <c r="L605">
        <v>1.752380952</v>
      </c>
      <c r="M605">
        <v>24974.85714</v>
      </c>
      <c r="N605">
        <v>5.3471809520000004</v>
      </c>
      <c r="O605">
        <v>2.6255619050000001</v>
      </c>
      <c r="P605">
        <v>16.169619050000001</v>
      </c>
      <c r="Q605">
        <v>6.4358285710000001</v>
      </c>
    </row>
    <row r="606" spans="1:17" x14ac:dyDescent="0.25">
      <c r="A606">
        <v>201706</v>
      </c>
      <c r="B606" s="4">
        <v>42887</v>
      </c>
      <c r="C606">
        <v>201700133</v>
      </c>
      <c r="D606">
        <v>201700011</v>
      </c>
      <c r="E606" s="1" t="s">
        <v>55</v>
      </c>
      <c r="F606">
        <v>46</v>
      </c>
      <c r="G606">
        <v>24113.838100000001</v>
      </c>
      <c r="H606">
        <v>4.5619047620000002</v>
      </c>
      <c r="I606">
        <v>33.666666669999998</v>
      </c>
      <c r="J606">
        <v>32.885714290000003</v>
      </c>
      <c r="K606">
        <v>23.666666670000001</v>
      </c>
      <c r="L606">
        <v>1.8952380950000001</v>
      </c>
      <c r="M606">
        <v>25866.28571</v>
      </c>
      <c r="N606">
        <v>5.5380380950000001</v>
      </c>
      <c r="O606">
        <v>2.71927619</v>
      </c>
      <c r="P606">
        <v>16.746761899999999</v>
      </c>
      <c r="Q606">
        <v>6.6655428570000002</v>
      </c>
    </row>
    <row r="607" spans="1:17" x14ac:dyDescent="0.25">
      <c r="A607">
        <v>201706</v>
      </c>
      <c r="B607" s="4">
        <v>42887</v>
      </c>
      <c r="C607">
        <v>201700134</v>
      </c>
      <c r="D607">
        <v>201700011</v>
      </c>
      <c r="E607" s="1" t="s">
        <v>55</v>
      </c>
      <c r="F607">
        <v>48</v>
      </c>
      <c r="G607">
        <v>24023.06667</v>
      </c>
      <c r="H607">
        <v>4.5333333329999999</v>
      </c>
      <c r="I607">
        <v>33.666666669999998</v>
      </c>
      <c r="J607">
        <v>33.4</v>
      </c>
      <c r="K607">
        <v>23.666666670000001</v>
      </c>
      <c r="L607">
        <v>1.8666666670000001</v>
      </c>
      <c r="M607">
        <v>25688</v>
      </c>
      <c r="N607">
        <v>5.499866667</v>
      </c>
      <c r="O607">
        <v>2.7005333330000001</v>
      </c>
      <c r="P607">
        <v>16.63133333</v>
      </c>
      <c r="Q607">
        <v>6.6196000000000002</v>
      </c>
    </row>
    <row r="608" spans="1:17" x14ac:dyDescent="0.25">
      <c r="A608">
        <v>201706</v>
      </c>
      <c r="B608" s="4">
        <v>42887</v>
      </c>
      <c r="C608">
        <v>201700135</v>
      </c>
      <c r="D608">
        <v>201700011</v>
      </c>
      <c r="E608" s="1" t="s">
        <v>55</v>
      </c>
      <c r="F608">
        <v>49</v>
      </c>
      <c r="G608">
        <v>23932.295239999999</v>
      </c>
      <c r="H608">
        <v>4.5047619049999996</v>
      </c>
      <c r="I608">
        <v>33.666666669999998</v>
      </c>
      <c r="J608">
        <v>33.914285710000001</v>
      </c>
      <c r="K608">
        <v>23.666666670000001</v>
      </c>
      <c r="L608">
        <v>1.838095238</v>
      </c>
      <c r="M608">
        <v>25509.71429</v>
      </c>
      <c r="N608">
        <v>5.4616952379999999</v>
      </c>
      <c r="O608">
        <v>2.6817904760000002</v>
      </c>
      <c r="P608">
        <v>16.515904760000002</v>
      </c>
      <c r="Q608">
        <v>6.5736571430000001</v>
      </c>
    </row>
    <row r="609" spans="1:17" x14ac:dyDescent="0.25">
      <c r="A609">
        <v>201706</v>
      </c>
      <c r="B609" s="4">
        <v>42887</v>
      </c>
      <c r="C609">
        <v>201700136</v>
      </c>
      <c r="D609">
        <v>201700011</v>
      </c>
      <c r="E609" s="1" t="s">
        <v>55</v>
      </c>
      <c r="F609">
        <v>50</v>
      </c>
      <c r="G609">
        <v>23841.523809999999</v>
      </c>
      <c r="H609">
        <v>4.4761904760000002</v>
      </c>
      <c r="I609">
        <v>33.666666669999998</v>
      </c>
      <c r="J609">
        <v>34.428571429999998</v>
      </c>
      <c r="K609">
        <v>23.666666670000001</v>
      </c>
      <c r="L609">
        <v>1.80952381</v>
      </c>
      <c r="M609">
        <v>25331.42857</v>
      </c>
      <c r="N609">
        <v>5.4235238099999998</v>
      </c>
      <c r="O609">
        <v>2.6630476189999999</v>
      </c>
      <c r="P609">
        <v>16.400476189999999</v>
      </c>
      <c r="Q609">
        <v>6.5277142860000001</v>
      </c>
    </row>
    <row r="610" spans="1:17" x14ac:dyDescent="0.25">
      <c r="A610">
        <v>201706</v>
      </c>
      <c r="B610" s="4">
        <v>42887</v>
      </c>
      <c r="C610">
        <v>201700133</v>
      </c>
      <c r="D610">
        <v>201700011</v>
      </c>
      <c r="E610" s="1" t="s">
        <v>55</v>
      </c>
      <c r="F610">
        <v>46</v>
      </c>
      <c r="G610">
        <v>24113.838100000001</v>
      </c>
      <c r="H610">
        <v>4.5619047620000002</v>
      </c>
      <c r="I610">
        <v>33.666666669999998</v>
      </c>
      <c r="J610">
        <v>32.885714290000003</v>
      </c>
      <c r="K610">
        <v>23.666666670000001</v>
      </c>
      <c r="L610">
        <v>1.8952380950000001</v>
      </c>
      <c r="M610">
        <v>25866.28571</v>
      </c>
      <c r="N610">
        <v>5.5380380950000001</v>
      </c>
      <c r="O610">
        <v>2.71927619</v>
      </c>
      <c r="P610">
        <v>16.746761899999999</v>
      </c>
      <c r="Q610">
        <v>6.6655428570000002</v>
      </c>
    </row>
    <row r="611" spans="1:17" x14ac:dyDescent="0.25">
      <c r="A611">
        <v>201706</v>
      </c>
      <c r="B611" s="4">
        <v>42887</v>
      </c>
      <c r="C611">
        <v>201700134</v>
      </c>
      <c r="D611">
        <v>201700011</v>
      </c>
      <c r="E611" s="1" t="s">
        <v>55</v>
      </c>
      <c r="F611">
        <v>48</v>
      </c>
      <c r="G611">
        <v>24023.06667</v>
      </c>
      <c r="H611">
        <v>4.5333333329999999</v>
      </c>
      <c r="I611">
        <v>33.666666669999998</v>
      </c>
      <c r="J611">
        <v>33.4</v>
      </c>
      <c r="K611">
        <v>23.666666670000001</v>
      </c>
      <c r="L611">
        <v>1.8666666670000001</v>
      </c>
      <c r="M611">
        <v>25688</v>
      </c>
      <c r="N611">
        <v>5.499866667</v>
      </c>
      <c r="O611">
        <v>2.7005333330000001</v>
      </c>
      <c r="P611">
        <v>16.63133333</v>
      </c>
      <c r="Q611">
        <v>6.6196000000000002</v>
      </c>
    </row>
    <row r="612" spans="1:17" x14ac:dyDescent="0.25">
      <c r="A612">
        <v>201706</v>
      </c>
      <c r="B612" s="4">
        <v>42887</v>
      </c>
      <c r="C612">
        <v>201700135</v>
      </c>
      <c r="D612">
        <v>201700011</v>
      </c>
      <c r="E612" s="1" t="s">
        <v>55</v>
      </c>
      <c r="F612">
        <v>49</v>
      </c>
      <c r="G612">
        <v>23932.295239999999</v>
      </c>
      <c r="H612">
        <v>4.5047619049999996</v>
      </c>
      <c r="I612">
        <v>33.666666669999998</v>
      </c>
      <c r="J612">
        <v>33.914285710000001</v>
      </c>
      <c r="K612">
        <v>23.666666670000001</v>
      </c>
      <c r="L612">
        <v>1.838095238</v>
      </c>
      <c r="M612">
        <v>25509.71429</v>
      </c>
      <c r="N612">
        <v>5.4616952379999999</v>
      </c>
      <c r="O612">
        <v>2.6817904760000002</v>
      </c>
      <c r="P612">
        <v>16.515904760000002</v>
      </c>
      <c r="Q612">
        <v>6.5736571430000001</v>
      </c>
    </row>
    <row r="613" spans="1:17" x14ac:dyDescent="0.25">
      <c r="A613">
        <v>201706</v>
      </c>
      <c r="B613" s="4">
        <v>42887</v>
      </c>
      <c r="C613">
        <v>201700136</v>
      </c>
      <c r="D613">
        <v>201700011</v>
      </c>
      <c r="E613" s="1" t="s">
        <v>55</v>
      </c>
      <c r="F613">
        <v>50</v>
      </c>
      <c r="G613">
        <v>23841.523809999999</v>
      </c>
      <c r="H613">
        <v>4.4761904760000002</v>
      </c>
      <c r="I613">
        <v>33.666666669999998</v>
      </c>
      <c r="J613">
        <v>34.428571429999998</v>
      </c>
      <c r="K613">
        <v>23.666666670000001</v>
      </c>
      <c r="L613">
        <v>1.80952381</v>
      </c>
      <c r="M613">
        <v>25331.42857</v>
      </c>
      <c r="N613">
        <v>5.4235238099999998</v>
      </c>
      <c r="O613">
        <v>2.6630476189999999</v>
      </c>
      <c r="P613">
        <v>16.400476189999999</v>
      </c>
      <c r="Q613">
        <v>6.5277142860000001</v>
      </c>
    </row>
    <row r="614" spans="1:17" x14ac:dyDescent="0.25">
      <c r="A614">
        <v>201706</v>
      </c>
      <c r="B614" s="4">
        <v>42887</v>
      </c>
      <c r="C614">
        <v>201700139</v>
      </c>
      <c r="D614">
        <v>201700011</v>
      </c>
      <c r="E614" s="1" t="s">
        <v>55</v>
      </c>
      <c r="F614">
        <v>52</v>
      </c>
      <c r="G614">
        <v>23569.20952</v>
      </c>
      <c r="H614">
        <v>4.3904761900000002</v>
      </c>
      <c r="I614">
        <v>33.666666669999998</v>
      </c>
      <c r="J614">
        <v>35.97142857</v>
      </c>
      <c r="K614">
        <v>23.666666670000001</v>
      </c>
      <c r="L614">
        <v>1.723809524</v>
      </c>
      <c r="M614">
        <v>24796.57143</v>
      </c>
      <c r="N614">
        <v>5.3090095240000004</v>
      </c>
      <c r="O614">
        <v>2.6068190480000002</v>
      </c>
      <c r="P614">
        <v>16.054190479999999</v>
      </c>
      <c r="Q614">
        <v>6.389885714</v>
      </c>
    </row>
    <row r="615" spans="1:17" x14ac:dyDescent="0.25">
      <c r="A615">
        <v>201706</v>
      </c>
      <c r="B615" s="4">
        <v>42887</v>
      </c>
      <c r="C615">
        <v>201700140</v>
      </c>
      <c r="D615">
        <v>201700011</v>
      </c>
      <c r="E615" s="1" t="s">
        <v>55</v>
      </c>
      <c r="F615">
        <v>54</v>
      </c>
      <c r="G615">
        <v>23478.438099999999</v>
      </c>
      <c r="H615">
        <v>4.361904762</v>
      </c>
      <c r="I615">
        <v>33.666666669999998</v>
      </c>
      <c r="J615">
        <v>36.485714289999997</v>
      </c>
      <c r="K615">
        <v>23.666666670000001</v>
      </c>
      <c r="L615">
        <v>1.6952380949999999</v>
      </c>
      <c r="M615">
        <v>24618.28571</v>
      </c>
      <c r="N615">
        <v>5.2708380950000002</v>
      </c>
      <c r="O615">
        <v>2.5880761900000002</v>
      </c>
      <c r="P615">
        <v>15.938761899999999</v>
      </c>
      <c r="Q615">
        <v>6.343942857</v>
      </c>
    </row>
    <row r="616" spans="1:17" x14ac:dyDescent="0.25">
      <c r="A616">
        <v>201706</v>
      </c>
      <c r="B616" s="4">
        <v>42887</v>
      </c>
      <c r="C616">
        <v>201700141</v>
      </c>
      <c r="D616">
        <v>201700011</v>
      </c>
      <c r="E616" s="1" t="s">
        <v>55</v>
      </c>
      <c r="F616">
        <v>55</v>
      </c>
      <c r="G616">
        <v>23387.666669999999</v>
      </c>
      <c r="H616">
        <v>4.3333333329999997</v>
      </c>
      <c r="I616">
        <v>33.666666669999998</v>
      </c>
      <c r="J616">
        <v>37</v>
      </c>
      <c r="K616">
        <v>23.666666670000001</v>
      </c>
      <c r="L616">
        <v>1.6666666670000001</v>
      </c>
      <c r="M616">
        <v>24440</v>
      </c>
      <c r="N616">
        <v>5.2326666670000002</v>
      </c>
      <c r="O616">
        <v>2.5693333329999999</v>
      </c>
      <c r="P616">
        <v>15.823333330000001</v>
      </c>
      <c r="Q616">
        <v>6.298</v>
      </c>
    </row>
    <row r="617" spans="1:17" x14ac:dyDescent="0.25">
      <c r="A617">
        <v>201706</v>
      </c>
      <c r="B617" s="4">
        <v>42887</v>
      </c>
      <c r="C617">
        <v>201700142</v>
      </c>
      <c r="D617">
        <v>201700011</v>
      </c>
      <c r="E617" s="1" t="s">
        <v>55</v>
      </c>
      <c r="F617">
        <v>56</v>
      </c>
      <c r="G617">
        <v>23296.895240000002</v>
      </c>
      <c r="H617">
        <v>4.3047619050000003</v>
      </c>
      <c r="I617">
        <v>33.666666669999998</v>
      </c>
      <c r="J617">
        <v>37.514285710000003</v>
      </c>
      <c r="K617">
        <v>23.666666670000001</v>
      </c>
      <c r="L617">
        <v>1.638095238</v>
      </c>
      <c r="M617">
        <v>24261.71429</v>
      </c>
      <c r="N617">
        <v>5.194495238</v>
      </c>
      <c r="O617">
        <v>2.550590476</v>
      </c>
      <c r="P617">
        <v>15.70790476</v>
      </c>
      <c r="Q617">
        <v>6.252057143</v>
      </c>
    </row>
    <row r="618" spans="1:17" x14ac:dyDescent="0.25">
      <c r="A618">
        <v>201706</v>
      </c>
      <c r="B618" s="4">
        <v>42887</v>
      </c>
      <c r="C618">
        <v>201700144</v>
      </c>
      <c r="D618">
        <v>201700011</v>
      </c>
      <c r="E618" s="1" t="s">
        <v>55</v>
      </c>
      <c r="F618">
        <v>36</v>
      </c>
      <c r="G618">
        <v>23115.35238</v>
      </c>
      <c r="H618">
        <v>4.2476190479999998</v>
      </c>
      <c r="I618">
        <v>33.666666669999998</v>
      </c>
      <c r="J618">
        <v>38.542857140000002</v>
      </c>
      <c r="K618">
        <v>23.666666670000001</v>
      </c>
      <c r="L618">
        <v>1.5809523809999999</v>
      </c>
      <c r="M618">
        <v>23905.14286</v>
      </c>
      <c r="N618">
        <v>5.1181523809999998</v>
      </c>
      <c r="O618">
        <v>2.5131047620000002</v>
      </c>
      <c r="P618">
        <v>15.47704762</v>
      </c>
      <c r="Q618">
        <v>6.160171429</v>
      </c>
    </row>
    <row r="619" spans="1:17" x14ac:dyDescent="0.25">
      <c r="A619">
        <v>201706</v>
      </c>
      <c r="B619" s="4">
        <v>42887</v>
      </c>
      <c r="C619">
        <v>201700145</v>
      </c>
      <c r="D619">
        <v>201700011</v>
      </c>
      <c r="E619" s="1" t="s">
        <v>55</v>
      </c>
      <c r="F619">
        <v>58</v>
      </c>
      <c r="G619">
        <v>23024.58095</v>
      </c>
      <c r="H619">
        <v>4.2190476190000004</v>
      </c>
      <c r="I619">
        <v>33.666666669999998</v>
      </c>
      <c r="J619">
        <v>39.057142859999999</v>
      </c>
      <c r="K619">
        <v>23.666666670000001</v>
      </c>
      <c r="L619">
        <v>1.552380952</v>
      </c>
      <c r="M619">
        <v>23726.85714</v>
      </c>
      <c r="N619">
        <v>5.0799809519999997</v>
      </c>
      <c r="O619">
        <v>2.4943619049999999</v>
      </c>
      <c r="P619">
        <v>15.36161905</v>
      </c>
      <c r="Q619">
        <v>6.1142285709999999</v>
      </c>
    </row>
    <row r="620" spans="1:17" x14ac:dyDescent="0.25">
      <c r="A620">
        <v>201706</v>
      </c>
      <c r="B620" s="4">
        <v>42887</v>
      </c>
      <c r="C620">
        <v>201700146</v>
      </c>
      <c r="D620">
        <v>201700011</v>
      </c>
      <c r="E620" s="1" t="s">
        <v>55</v>
      </c>
      <c r="F620">
        <v>60</v>
      </c>
      <c r="G620">
        <v>22933.809519999999</v>
      </c>
      <c r="H620">
        <v>4.19047619</v>
      </c>
      <c r="I620">
        <v>33.666666669999998</v>
      </c>
      <c r="J620">
        <v>39.571428570000002</v>
      </c>
      <c r="K620">
        <v>23.666666670000001</v>
      </c>
      <c r="L620">
        <v>1.523809524</v>
      </c>
      <c r="M620">
        <v>23548.57143</v>
      </c>
      <c r="N620">
        <v>5.0418095239999996</v>
      </c>
      <c r="O620">
        <v>2.475619048</v>
      </c>
      <c r="P620">
        <v>15.246190479999999</v>
      </c>
      <c r="Q620">
        <v>6.0682857139999999</v>
      </c>
    </row>
    <row r="621" spans="1:17" x14ac:dyDescent="0.25">
      <c r="A621">
        <v>201706</v>
      </c>
      <c r="B621" s="4">
        <v>42887</v>
      </c>
      <c r="C621">
        <v>201700147</v>
      </c>
      <c r="D621">
        <v>201700011</v>
      </c>
      <c r="E621" s="1" t="s">
        <v>55</v>
      </c>
      <c r="F621">
        <v>61</v>
      </c>
      <c r="G621">
        <v>22843.038100000002</v>
      </c>
      <c r="H621">
        <v>4.1619047619999998</v>
      </c>
      <c r="I621">
        <v>33.666666669999998</v>
      </c>
      <c r="J621">
        <v>40.085714289999999</v>
      </c>
      <c r="K621">
        <v>23.666666670000001</v>
      </c>
      <c r="L621">
        <v>1.4952380949999999</v>
      </c>
      <c r="M621">
        <v>23370.28571</v>
      </c>
      <c r="N621">
        <v>5.0036380950000003</v>
      </c>
      <c r="O621">
        <v>2.45687619</v>
      </c>
      <c r="P621">
        <v>15.1307619</v>
      </c>
      <c r="Q621">
        <v>6.0223428569999999</v>
      </c>
    </row>
    <row r="622" spans="1:17" x14ac:dyDescent="0.25">
      <c r="A622">
        <v>201706</v>
      </c>
      <c r="B622" s="4">
        <v>42887</v>
      </c>
      <c r="C622">
        <v>201700148</v>
      </c>
      <c r="D622">
        <v>201700011</v>
      </c>
      <c r="E622" s="1" t="s">
        <v>55</v>
      </c>
      <c r="F622">
        <v>62</v>
      </c>
      <c r="G622">
        <v>22752.266670000001</v>
      </c>
      <c r="H622">
        <v>4.1333333330000004</v>
      </c>
      <c r="I622">
        <v>33.666666669999998</v>
      </c>
      <c r="J622">
        <v>40.6</v>
      </c>
      <c r="K622">
        <v>23.666666670000001</v>
      </c>
      <c r="L622">
        <v>1.4666666669999999</v>
      </c>
      <c r="M622">
        <v>23192</v>
      </c>
      <c r="N622">
        <v>4.9654666670000003</v>
      </c>
      <c r="O622">
        <v>2.4381333330000001</v>
      </c>
      <c r="P622">
        <v>15.015333330000001</v>
      </c>
      <c r="Q622">
        <v>5.9763999999999999</v>
      </c>
    </row>
    <row r="623" spans="1:17" x14ac:dyDescent="0.25">
      <c r="A623">
        <v>201706</v>
      </c>
      <c r="B623" s="4">
        <v>42887</v>
      </c>
      <c r="C623">
        <v>201700150</v>
      </c>
      <c r="D623">
        <v>201700011</v>
      </c>
      <c r="E623" s="1" t="s">
        <v>55</v>
      </c>
      <c r="F623">
        <v>37</v>
      </c>
      <c r="G623">
        <v>22570.72381</v>
      </c>
      <c r="H623">
        <v>4.0761904759999998</v>
      </c>
      <c r="I623">
        <v>33.666666669999998</v>
      </c>
      <c r="J623">
        <v>41.628571430000001</v>
      </c>
      <c r="K623">
        <v>23.666666670000001</v>
      </c>
      <c r="L623">
        <v>1.40952381</v>
      </c>
      <c r="M623">
        <v>22835.42857</v>
      </c>
      <c r="N623">
        <v>4.8891238100000001</v>
      </c>
      <c r="O623">
        <v>2.4006476189999999</v>
      </c>
      <c r="P623">
        <v>14.784476189999999</v>
      </c>
      <c r="Q623">
        <v>5.8845142859999999</v>
      </c>
    </row>
    <row r="624" spans="1:17" x14ac:dyDescent="0.25">
      <c r="A624">
        <v>201706</v>
      </c>
      <c r="B624" s="4">
        <v>42887</v>
      </c>
      <c r="C624">
        <v>201700133</v>
      </c>
      <c r="D624">
        <v>201700011</v>
      </c>
      <c r="E624" s="1" t="s">
        <v>55</v>
      </c>
      <c r="F624">
        <v>46</v>
      </c>
      <c r="G624">
        <v>24113.838100000001</v>
      </c>
      <c r="H624">
        <v>4.5619047620000002</v>
      </c>
      <c r="I624">
        <v>33.666666669999998</v>
      </c>
      <c r="J624">
        <v>32.885714290000003</v>
      </c>
      <c r="K624">
        <v>23.666666670000001</v>
      </c>
      <c r="L624">
        <v>1.8952380950000001</v>
      </c>
      <c r="M624">
        <v>25866.28571</v>
      </c>
      <c r="N624">
        <v>5.5380380950000001</v>
      </c>
      <c r="O624">
        <v>2.71927619</v>
      </c>
      <c r="P624">
        <v>16.746761899999999</v>
      </c>
      <c r="Q624">
        <v>6.6655428570000002</v>
      </c>
    </row>
    <row r="625" spans="1:17" x14ac:dyDescent="0.25">
      <c r="A625">
        <v>201706</v>
      </c>
      <c r="B625" s="4">
        <v>42887</v>
      </c>
      <c r="C625">
        <v>201700134</v>
      </c>
      <c r="D625">
        <v>201700011</v>
      </c>
      <c r="E625" s="1" t="s">
        <v>55</v>
      </c>
      <c r="F625">
        <v>48</v>
      </c>
      <c r="G625">
        <v>24023.06667</v>
      </c>
      <c r="H625">
        <v>4.5333333329999999</v>
      </c>
      <c r="I625">
        <v>33.666666669999998</v>
      </c>
      <c r="J625">
        <v>33.4</v>
      </c>
      <c r="K625">
        <v>23.666666670000001</v>
      </c>
      <c r="L625">
        <v>1.8666666670000001</v>
      </c>
      <c r="M625">
        <v>25688</v>
      </c>
      <c r="N625">
        <v>5.499866667</v>
      </c>
      <c r="O625">
        <v>2.7005333330000001</v>
      </c>
      <c r="P625">
        <v>16.63133333</v>
      </c>
      <c r="Q625">
        <v>6.6196000000000002</v>
      </c>
    </row>
    <row r="626" spans="1:17" x14ac:dyDescent="0.25">
      <c r="A626">
        <v>201706</v>
      </c>
      <c r="B626" s="4">
        <v>42887</v>
      </c>
      <c r="C626">
        <v>201700135</v>
      </c>
      <c r="D626">
        <v>201700011</v>
      </c>
      <c r="E626" s="1" t="s">
        <v>55</v>
      </c>
      <c r="F626">
        <v>49</v>
      </c>
      <c r="G626">
        <v>23932.295239999999</v>
      </c>
      <c r="H626">
        <v>4.5047619049999996</v>
      </c>
      <c r="I626">
        <v>33.666666669999998</v>
      </c>
      <c r="J626">
        <v>33.914285710000001</v>
      </c>
      <c r="K626">
        <v>23.666666670000001</v>
      </c>
      <c r="L626">
        <v>1.838095238</v>
      </c>
      <c r="M626">
        <v>25509.71429</v>
      </c>
      <c r="N626">
        <v>5.4616952379999999</v>
      </c>
      <c r="O626">
        <v>2.6817904760000002</v>
      </c>
      <c r="P626">
        <v>16.515904760000002</v>
      </c>
      <c r="Q626">
        <v>6.5736571430000001</v>
      </c>
    </row>
    <row r="627" spans="1:17" x14ac:dyDescent="0.25">
      <c r="A627">
        <v>201706</v>
      </c>
      <c r="B627" s="4">
        <v>42887</v>
      </c>
      <c r="C627">
        <v>201700136</v>
      </c>
      <c r="D627">
        <v>201700011</v>
      </c>
      <c r="E627" s="1" t="s">
        <v>55</v>
      </c>
      <c r="F627">
        <v>50</v>
      </c>
      <c r="G627">
        <v>23841.523809999999</v>
      </c>
      <c r="H627">
        <v>4.4761904760000002</v>
      </c>
      <c r="I627">
        <v>33.666666669999998</v>
      </c>
      <c r="J627">
        <v>34.428571429999998</v>
      </c>
      <c r="K627">
        <v>23.666666670000001</v>
      </c>
      <c r="L627">
        <v>1.80952381</v>
      </c>
      <c r="M627">
        <v>25331.42857</v>
      </c>
      <c r="N627">
        <v>5.4235238099999998</v>
      </c>
      <c r="O627">
        <v>2.6630476189999999</v>
      </c>
      <c r="P627">
        <v>16.400476189999999</v>
      </c>
      <c r="Q627">
        <v>6.5277142860000001</v>
      </c>
    </row>
    <row r="628" spans="1:17" x14ac:dyDescent="0.25">
      <c r="A628">
        <v>201706</v>
      </c>
      <c r="B628" s="4">
        <v>42887</v>
      </c>
      <c r="C628">
        <v>201700139</v>
      </c>
      <c r="D628">
        <v>201700011</v>
      </c>
      <c r="E628" s="1" t="s">
        <v>55</v>
      </c>
      <c r="F628">
        <v>52</v>
      </c>
      <c r="G628">
        <v>23569.20952</v>
      </c>
      <c r="H628">
        <v>4.3904761900000002</v>
      </c>
      <c r="I628">
        <v>33.666666669999998</v>
      </c>
      <c r="J628">
        <v>35.97142857</v>
      </c>
      <c r="K628">
        <v>23.666666670000001</v>
      </c>
      <c r="L628">
        <v>1.723809524</v>
      </c>
      <c r="M628">
        <v>24796.57143</v>
      </c>
      <c r="N628">
        <v>5.3090095240000004</v>
      </c>
      <c r="O628">
        <v>2.6068190480000002</v>
      </c>
      <c r="P628">
        <v>16.054190479999999</v>
      </c>
      <c r="Q628">
        <v>6.389885714</v>
      </c>
    </row>
    <row r="629" spans="1:17" x14ac:dyDescent="0.25">
      <c r="A629">
        <v>201706</v>
      </c>
      <c r="B629" s="4">
        <v>42887</v>
      </c>
      <c r="C629">
        <v>201700140</v>
      </c>
      <c r="D629">
        <v>201700011</v>
      </c>
      <c r="E629" s="1" t="s">
        <v>55</v>
      </c>
      <c r="F629">
        <v>54</v>
      </c>
      <c r="G629">
        <v>23478.438099999999</v>
      </c>
      <c r="H629">
        <v>4.361904762</v>
      </c>
      <c r="I629">
        <v>33.666666669999998</v>
      </c>
      <c r="J629">
        <v>36.485714289999997</v>
      </c>
      <c r="K629">
        <v>23.666666670000001</v>
      </c>
      <c r="L629">
        <v>1.6952380949999999</v>
      </c>
      <c r="M629">
        <v>24618.28571</v>
      </c>
      <c r="N629">
        <v>5.2708380950000002</v>
      </c>
      <c r="O629">
        <v>2.5880761900000002</v>
      </c>
      <c r="P629">
        <v>15.938761899999999</v>
      </c>
      <c r="Q629">
        <v>6.343942857</v>
      </c>
    </row>
    <row r="630" spans="1:17" x14ac:dyDescent="0.25">
      <c r="A630">
        <v>201706</v>
      </c>
      <c r="B630" s="4">
        <v>42887</v>
      </c>
      <c r="C630">
        <v>201700141</v>
      </c>
      <c r="D630">
        <v>201700011</v>
      </c>
      <c r="E630" s="1" t="s">
        <v>55</v>
      </c>
      <c r="F630">
        <v>55</v>
      </c>
      <c r="G630">
        <v>23387.666669999999</v>
      </c>
      <c r="H630">
        <v>4.3333333329999997</v>
      </c>
      <c r="I630">
        <v>33.666666669999998</v>
      </c>
      <c r="J630">
        <v>37</v>
      </c>
      <c r="K630">
        <v>23.666666670000001</v>
      </c>
      <c r="L630">
        <v>1.6666666670000001</v>
      </c>
      <c r="M630">
        <v>24440</v>
      </c>
      <c r="N630">
        <v>5.2326666670000002</v>
      </c>
      <c r="O630">
        <v>2.5693333329999999</v>
      </c>
      <c r="P630">
        <v>15.823333330000001</v>
      </c>
      <c r="Q630">
        <v>6.298</v>
      </c>
    </row>
    <row r="631" spans="1:17" x14ac:dyDescent="0.25">
      <c r="A631">
        <v>201706</v>
      </c>
      <c r="B631" s="4">
        <v>42887</v>
      </c>
      <c r="C631">
        <v>201700142</v>
      </c>
      <c r="D631">
        <v>201700011</v>
      </c>
      <c r="E631" s="1" t="s">
        <v>55</v>
      </c>
      <c r="F631">
        <v>56</v>
      </c>
      <c r="G631">
        <v>23296.895240000002</v>
      </c>
      <c r="H631">
        <v>4.3047619050000003</v>
      </c>
      <c r="I631">
        <v>33.666666669999998</v>
      </c>
      <c r="J631">
        <v>37.514285710000003</v>
      </c>
      <c r="K631">
        <v>23.666666670000001</v>
      </c>
      <c r="L631">
        <v>1.638095238</v>
      </c>
      <c r="M631">
        <v>24261.71429</v>
      </c>
      <c r="N631">
        <v>5.194495238</v>
      </c>
      <c r="O631">
        <v>2.550590476</v>
      </c>
      <c r="P631">
        <v>15.70790476</v>
      </c>
      <c r="Q631">
        <v>6.252057143</v>
      </c>
    </row>
    <row r="632" spans="1:17" x14ac:dyDescent="0.25">
      <c r="A632">
        <v>201706</v>
      </c>
      <c r="B632" s="4">
        <v>42887</v>
      </c>
      <c r="C632">
        <v>201700144</v>
      </c>
      <c r="D632">
        <v>201700011</v>
      </c>
      <c r="E632" s="1" t="s">
        <v>55</v>
      </c>
      <c r="F632">
        <v>36</v>
      </c>
      <c r="G632">
        <v>23115.35238</v>
      </c>
      <c r="H632">
        <v>4.2476190479999998</v>
      </c>
      <c r="I632">
        <v>33.666666669999998</v>
      </c>
      <c r="J632">
        <v>38.542857140000002</v>
      </c>
      <c r="K632">
        <v>23.666666670000001</v>
      </c>
      <c r="L632">
        <v>1.5809523809999999</v>
      </c>
      <c r="M632">
        <v>23905.14286</v>
      </c>
      <c r="N632">
        <v>5.1181523809999998</v>
      </c>
      <c r="O632">
        <v>2.5131047620000002</v>
      </c>
      <c r="P632">
        <v>15.47704762</v>
      </c>
      <c r="Q632">
        <v>6.160171429</v>
      </c>
    </row>
    <row r="633" spans="1:17" x14ac:dyDescent="0.25">
      <c r="A633">
        <v>201706</v>
      </c>
      <c r="B633" s="4">
        <v>42887</v>
      </c>
      <c r="C633">
        <v>201700127</v>
      </c>
      <c r="D633">
        <v>201700011</v>
      </c>
      <c r="E633" s="1" t="s">
        <v>55</v>
      </c>
      <c r="F633">
        <v>40</v>
      </c>
      <c r="G633">
        <v>24658.466670000002</v>
      </c>
      <c r="H633">
        <v>4.733333333</v>
      </c>
      <c r="I633">
        <v>33.666666669999998</v>
      </c>
      <c r="J633">
        <v>29.8</v>
      </c>
      <c r="K633">
        <v>23.666666670000001</v>
      </c>
      <c r="L633">
        <v>2.0666666669999998</v>
      </c>
      <c r="M633">
        <v>26936</v>
      </c>
      <c r="N633">
        <v>5.7670666669999999</v>
      </c>
      <c r="O633">
        <v>2.8317333329999999</v>
      </c>
      <c r="P633">
        <v>17.43933333</v>
      </c>
      <c r="Q633">
        <v>6.9412000000000003</v>
      </c>
    </row>
    <row r="634" spans="1:17" x14ac:dyDescent="0.25">
      <c r="A634">
        <v>201706</v>
      </c>
      <c r="B634" s="4">
        <v>42887</v>
      </c>
      <c r="C634">
        <v>201700128</v>
      </c>
      <c r="D634">
        <v>201700011</v>
      </c>
      <c r="E634" s="1" t="s">
        <v>55</v>
      </c>
      <c r="F634">
        <v>42</v>
      </c>
      <c r="G634">
        <v>24567.695240000001</v>
      </c>
      <c r="H634">
        <v>4.7047619049999998</v>
      </c>
      <c r="I634">
        <v>33.666666669999998</v>
      </c>
      <c r="J634">
        <v>30.31428571</v>
      </c>
      <c r="K634">
        <v>23.666666670000001</v>
      </c>
      <c r="L634">
        <v>2.0380952379999999</v>
      </c>
      <c r="M634">
        <v>26757.71429</v>
      </c>
      <c r="N634">
        <v>5.7288952379999998</v>
      </c>
      <c r="O634">
        <v>2.812990476</v>
      </c>
      <c r="P634">
        <v>17.323904760000001</v>
      </c>
      <c r="Q634">
        <v>6.8952571430000003</v>
      </c>
    </row>
    <row r="635" spans="1:17" x14ac:dyDescent="0.25">
      <c r="A635">
        <v>201706</v>
      </c>
      <c r="B635" s="4">
        <v>42887</v>
      </c>
      <c r="C635">
        <v>201700129</v>
      </c>
      <c r="D635">
        <v>201700011</v>
      </c>
      <c r="E635" s="1" t="s">
        <v>55</v>
      </c>
      <c r="F635">
        <v>43</v>
      </c>
      <c r="G635">
        <v>24476.92381</v>
      </c>
      <c r="H635">
        <v>4.6761904760000004</v>
      </c>
      <c r="I635">
        <v>33.666666669999998</v>
      </c>
      <c r="J635">
        <v>30.82857143</v>
      </c>
      <c r="K635">
        <v>23.666666670000001</v>
      </c>
      <c r="L635">
        <v>2.0095238100000001</v>
      </c>
      <c r="M635">
        <v>26579.42857</v>
      </c>
      <c r="N635">
        <v>5.6907238099999997</v>
      </c>
      <c r="O635">
        <v>2.7942476190000001</v>
      </c>
      <c r="P635">
        <v>17.208476189999999</v>
      </c>
      <c r="Q635">
        <v>6.8493142860000003</v>
      </c>
    </row>
    <row r="636" spans="1:17" x14ac:dyDescent="0.25">
      <c r="A636">
        <v>201706</v>
      </c>
      <c r="B636" s="4">
        <v>42887</v>
      </c>
      <c r="C636">
        <v>201700130</v>
      </c>
      <c r="D636">
        <v>201700011</v>
      </c>
      <c r="E636" s="1" t="s">
        <v>55</v>
      </c>
      <c r="F636">
        <v>44</v>
      </c>
      <c r="G636">
        <v>24386.15238</v>
      </c>
      <c r="H636">
        <v>4.6476190480000001</v>
      </c>
      <c r="I636">
        <v>33.666666669999998</v>
      </c>
      <c r="J636">
        <v>31.34285714</v>
      </c>
      <c r="K636">
        <v>23.666666670000001</v>
      </c>
      <c r="L636">
        <v>1.980952381</v>
      </c>
      <c r="M636">
        <v>26401.14286</v>
      </c>
      <c r="N636">
        <v>5.6525523809999996</v>
      </c>
      <c r="O636">
        <v>2.7755047620000002</v>
      </c>
      <c r="P636">
        <v>17.09304762</v>
      </c>
      <c r="Q636">
        <v>6.8033714290000002</v>
      </c>
    </row>
    <row r="637" spans="1:17" x14ac:dyDescent="0.25">
      <c r="A637">
        <v>201706</v>
      </c>
      <c r="B637" s="4">
        <v>42887</v>
      </c>
      <c r="C637">
        <v>201700132</v>
      </c>
      <c r="D637">
        <v>201700011</v>
      </c>
      <c r="E637" s="1" t="s">
        <v>55</v>
      </c>
      <c r="F637">
        <v>34</v>
      </c>
      <c r="G637">
        <v>24204.609520000002</v>
      </c>
      <c r="H637">
        <v>4.5904761900000004</v>
      </c>
      <c r="I637">
        <v>33.666666669999998</v>
      </c>
      <c r="J637">
        <v>32.371428569999999</v>
      </c>
      <c r="K637">
        <v>23.666666670000001</v>
      </c>
      <c r="L637">
        <v>1.9238095239999999</v>
      </c>
      <c r="M637">
        <v>26044.57143</v>
      </c>
      <c r="N637">
        <v>5.5762095240000003</v>
      </c>
      <c r="O637">
        <v>2.738019048</v>
      </c>
      <c r="P637">
        <v>16.862190479999999</v>
      </c>
      <c r="Q637">
        <v>6.7114857140000002</v>
      </c>
    </row>
    <row r="638" spans="1:17" x14ac:dyDescent="0.25">
      <c r="A638">
        <v>201706</v>
      </c>
      <c r="B638" s="4">
        <v>42887</v>
      </c>
      <c r="C638">
        <v>201700133</v>
      </c>
      <c r="D638">
        <v>201700011</v>
      </c>
      <c r="E638" s="1" t="s">
        <v>55</v>
      </c>
      <c r="F638">
        <v>46</v>
      </c>
      <c r="G638">
        <v>24113.838100000001</v>
      </c>
      <c r="H638">
        <v>4.5619047620000002</v>
      </c>
      <c r="I638">
        <v>33.666666669999998</v>
      </c>
      <c r="J638">
        <v>32.885714290000003</v>
      </c>
      <c r="K638">
        <v>23.666666670000001</v>
      </c>
      <c r="L638">
        <v>1.8952380950000001</v>
      </c>
      <c r="M638">
        <v>25866.28571</v>
      </c>
      <c r="N638">
        <v>5.5380380950000001</v>
      </c>
      <c r="O638">
        <v>2.71927619</v>
      </c>
      <c r="P638">
        <v>16.746761899999999</v>
      </c>
      <c r="Q638">
        <v>6.6655428570000002</v>
      </c>
    </row>
    <row r="639" spans="1:17" x14ac:dyDescent="0.25">
      <c r="A639">
        <v>201706</v>
      </c>
      <c r="B639" s="4">
        <v>42887</v>
      </c>
      <c r="C639">
        <v>201700134</v>
      </c>
      <c r="D639">
        <v>201700011</v>
      </c>
      <c r="E639" s="1" t="s">
        <v>55</v>
      </c>
      <c r="F639">
        <v>48</v>
      </c>
      <c r="G639">
        <v>24023.06667</v>
      </c>
      <c r="H639">
        <v>4.5333333329999999</v>
      </c>
      <c r="I639">
        <v>33.666666669999998</v>
      </c>
      <c r="J639">
        <v>33.4</v>
      </c>
      <c r="K639">
        <v>23.666666670000001</v>
      </c>
      <c r="L639">
        <v>1.8666666670000001</v>
      </c>
      <c r="M639">
        <v>25688</v>
      </c>
      <c r="N639">
        <v>5.499866667</v>
      </c>
      <c r="O639">
        <v>2.7005333330000001</v>
      </c>
      <c r="P639">
        <v>16.63133333</v>
      </c>
      <c r="Q639">
        <v>6.6196000000000002</v>
      </c>
    </row>
    <row r="640" spans="1:17" x14ac:dyDescent="0.25">
      <c r="A640">
        <v>201706</v>
      </c>
      <c r="B640" s="4">
        <v>42887</v>
      </c>
      <c r="C640">
        <v>201700135</v>
      </c>
      <c r="D640">
        <v>201700011</v>
      </c>
      <c r="E640" s="1" t="s">
        <v>55</v>
      </c>
      <c r="F640">
        <v>49</v>
      </c>
      <c r="G640">
        <v>23932.295239999999</v>
      </c>
      <c r="H640">
        <v>4.5047619049999996</v>
      </c>
      <c r="I640">
        <v>33.666666669999998</v>
      </c>
      <c r="J640">
        <v>33.914285710000001</v>
      </c>
      <c r="K640">
        <v>23.666666670000001</v>
      </c>
      <c r="L640">
        <v>1.838095238</v>
      </c>
      <c r="M640">
        <v>25509.71429</v>
      </c>
      <c r="N640">
        <v>5.4616952379999999</v>
      </c>
      <c r="O640">
        <v>2.6817904760000002</v>
      </c>
      <c r="P640">
        <v>16.515904760000002</v>
      </c>
      <c r="Q640">
        <v>6.5736571430000001</v>
      </c>
    </row>
    <row r="641" spans="1:17" x14ac:dyDescent="0.25">
      <c r="A641">
        <v>201706</v>
      </c>
      <c r="B641" s="4">
        <v>42887</v>
      </c>
      <c r="C641">
        <v>201700136</v>
      </c>
      <c r="D641">
        <v>201700011</v>
      </c>
      <c r="E641" s="1" t="s">
        <v>55</v>
      </c>
      <c r="F641">
        <v>50</v>
      </c>
      <c r="G641">
        <v>23841.523809999999</v>
      </c>
      <c r="H641">
        <v>4.4761904760000002</v>
      </c>
      <c r="I641">
        <v>33.666666669999998</v>
      </c>
      <c r="J641">
        <v>34.428571429999998</v>
      </c>
      <c r="K641">
        <v>23.666666670000001</v>
      </c>
      <c r="L641">
        <v>1.80952381</v>
      </c>
      <c r="M641">
        <v>25331.42857</v>
      </c>
      <c r="N641">
        <v>5.4235238099999998</v>
      </c>
      <c r="O641">
        <v>2.6630476189999999</v>
      </c>
      <c r="P641">
        <v>16.400476189999999</v>
      </c>
      <c r="Q641">
        <v>6.5277142860000001</v>
      </c>
    </row>
    <row r="642" spans="1:17" x14ac:dyDescent="0.25">
      <c r="A642">
        <v>201706</v>
      </c>
      <c r="B642" s="4">
        <v>42887</v>
      </c>
      <c r="C642">
        <v>201700139</v>
      </c>
      <c r="D642">
        <v>201700011</v>
      </c>
      <c r="E642" s="1" t="s">
        <v>55</v>
      </c>
      <c r="F642">
        <v>52</v>
      </c>
      <c r="G642">
        <v>23569.20952</v>
      </c>
      <c r="H642">
        <v>4.3904761900000002</v>
      </c>
      <c r="I642">
        <v>33.666666669999998</v>
      </c>
      <c r="J642">
        <v>35.97142857</v>
      </c>
      <c r="K642">
        <v>23.666666670000001</v>
      </c>
      <c r="L642">
        <v>1.723809524</v>
      </c>
      <c r="M642">
        <v>24796.57143</v>
      </c>
      <c r="N642">
        <v>5.3090095240000004</v>
      </c>
      <c r="O642">
        <v>2.6068190480000002</v>
      </c>
      <c r="P642">
        <v>16.054190479999999</v>
      </c>
      <c r="Q642">
        <v>6.389885714</v>
      </c>
    </row>
    <row r="643" spans="1:17" x14ac:dyDescent="0.25">
      <c r="A643">
        <v>201706</v>
      </c>
      <c r="B643" s="4">
        <v>42887</v>
      </c>
      <c r="C643">
        <v>201700140</v>
      </c>
      <c r="D643">
        <v>201700011</v>
      </c>
      <c r="E643" s="1" t="s">
        <v>55</v>
      </c>
      <c r="F643">
        <v>54</v>
      </c>
      <c r="G643">
        <v>23478.438099999999</v>
      </c>
      <c r="H643">
        <v>4.361904762</v>
      </c>
      <c r="I643">
        <v>33.666666669999998</v>
      </c>
      <c r="J643">
        <v>36.485714289999997</v>
      </c>
      <c r="K643">
        <v>23.666666670000001</v>
      </c>
      <c r="L643">
        <v>1.6952380949999999</v>
      </c>
      <c r="M643">
        <v>24618.28571</v>
      </c>
      <c r="N643">
        <v>5.2708380950000002</v>
      </c>
      <c r="O643">
        <v>2.5880761900000002</v>
      </c>
      <c r="P643">
        <v>15.938761899999999</v>
      </c>
      <c r="Q643">
        <v>6.343942857</v>
      </c>
    </row>
    <row r="644" spans="1:17" x14ac:dyDescent="0.25">
      <c r="A644">
        <v>201706</v>
      </c>
      <c r="B644" s="4">
        <v>42887</v>
      </c>
      <c r="C644">
        <v>201700141</v>
      </c>
      <c r="D644">
        <v>201700011</v>
      </c>
      <c r="E644" s="1" t="s">
        <v>55</v>
      </c>
      <c r="F644">
        <v>55</v>
      </c>
      <c r="G644">
        <v>23387.666669999999</v>
      </c>
      <c r="H644">
        <v>4.3333333329999997</v>
      </c>
      <c r="I644">
        <v>33.666666669999998</v>
      </c>
      <c r="J644">
        <v>37</v>
      </c>
      <c r="K644">
        <v>23.666666670000001</v>
      </c>
      <c r="L644">
        <v>1.6666666670000001</v>
      </c>
      <c r="M644">
        <v>24440</v>
      </c>
      <c r="N644">
        <v>5.2326666670000002</v>
      </c>
      <c r="O644">
        <v>2.5693333329999999</v>
      </c>
      <c r="P644">
        <v>15.823333330000001</v>
      </c>
      <c r="Q644">
        <v>6.298</v>
      </c>
    </row>
    <row r="645" spans="1:17" x14ac:dyDescent="0.25">
      <c r="A645">
        <v>201706</v>
      </c>
      <c r="B645" s="4">
        <v>42887</v>
      </c>
      <c r="C645">
        <v>201700142</v>
      </c>
      <c r="D645">
        <v>201700011</v>
      </c>
      <c r="E645" s="1" t="s">
        <v>55</v>
      </c>
      <c r="F645">
        <v>56</v>
      </c>
      <c r="G645">
        <v>23296.895240000002</v>
      </c>
      <c r="H645">
        <v>4.3047619050000003</v>
      </c>
      <c r="I645">
        <v>33.666666669999998</v>
      </c>
      <c r="J645">
        <v>37.514285710000003</v>
      </c>
      <c r="K645">
        <v>23.666666670000001</v>
      </c>
      <c r="L645">
        <v>1.638095238</v>
      </c>
      <c r="M645">
        <v>24261.71429</v>
      </c>
      <c r="N645">
        <v>5.194495238</v>
      </c>
      <c r="O645">
        <v>2.550590476</v>
      </c>
      <c r="P645">
        <v>15.70790476</v>
      </c>
      <c r="Q645">
        <v>6.252057143</v>
      </c>
    </row>
    <row r="646" spans="1:17" x14ac:dyDescent="0.25">
      <c r="A646">
        <v>201706</v>
      </c>
      <c r="B646" s="4">
        <v>42887</v>
      </c>
      <c r="C646">
        <v>201700144</v>
      </c>
      <c r="D646">
        <v>201700011</v>
      </c>
      <c r="E646" s="1" t="s">
        <v>55</v>
      </c>
      <c r="F646">
        <v>36</v>
      </c>
      <c r="G646">
        <v>23115.35238</v>
      </c>
      <c r="H646">
        <v>4.2476190479999998</v>
      </c>
      <c r="I646">
        <v>33.666666669999998</v>
      </c>
      <c r="J646">
        <v>38.542857140000002</v>
      </c>
      <c r="K646">
        <v>23.666666670000001</v>
      </c>
      <c r="L646">
        <v>1.5809523809999999</v>
      </c>
      <c r="M646">
        <v>23905.14286</v>
      </c>
      <c r="N646">
        <v>5.1181523809999998</v>
      </c>
      <c r="O646">
        <v>2.5131047620000002</v>
      </c>
      <c r="P646">
        <v>15.47704762</v>
      </c>
      <c r="Q646">
        <v>6.160171429</v>
      </c>
    </row>
    <row r="647" spans="1:17" x14ac:dyDescent="0.25">
      <c r="A647">
        <v>201706</v>
      </c>
      <c r="B647" s="4">
        <v>42887</v>
      </c>
      <c r="C647">
        <v>201700145</v>
      </c>
      <c r="D647">
        <v>201700011</v>
      </c>
      <c r="E647" s="1" t="s">
        <v>55</v>
      </c>
      <c r="F647">
        <v>58</v>
      </c>
      <c r="G647">
        <v>23024.58095</v>
      </c>
      <c r="H647">
        <v>4.2190476190000004</v>
      </c>
      <c r="I647">
        <v>33.666666669999998</v>
      </c>
      <c r="J647">
        <v>39.057142859999999</v>
      </c>
      <c r="K647">
        <v>23.666666670000001</v>
      </c>
      <c r="L647">
        <v>1.552380952</v>
      </c>
      <c r="M647">
        <v>23726.85714</v>
      </c>
      <c r="N647">
        <v>5.0799809519999997</v>
      </c>
      <c r="O647">
        <v>2.4943619049999999</v>
      </c>
      <c r="P647">
        <v>15.36161905</v>
      </c>
      <c r="Q647">
        <v>6.1142285709999999</v>
      </c>
    </row>
    <row r="648" spans="1:17" x14ac:dyDescent="0.25">
      <c r="A648">
        <v>201706</v>
      </c>
      <c r="B648" s="4">
        <v>42887</v>
      </c>
      <c r="C648">
        <v>201700146</v>
      </c>
      <c r="D648">
        <v>201700011</v>
      </c>
      <c r="E648" s="1" t="s">
        <v>55</v>
      </c>
      <c r="F648">
        <v>60</v>
      </c>
      <c r="G648">
        <v>22933.809519999999</v>
      </c>
      <c r="H648">
        <v>4.19047619</v>
      </c>
      <c r="I648">
        <v>33.666666669999998</v>
      </c>
      <c r="J648">
        <v>39.571428570000002</v>
      </c>
      <c r="K648">
        <v>23.666666670000001</v>
      </c>
      <c r="L648">
        <v>1.523809524</v>
      </c>
      <c r="M648">
        <v>23548.57143</v>
      </c>
      <c r="N648">
        <v>5.0418095239999996</v>
      </c>
      <c r="O648">
        <v>2.475619048</v>
      </c>
      <c r="P648">
        <v>15.246190479999999</v>
      </c>
      <c r="Q648">
        <v>6.0682857139999999</v>
      </c>
    </row>
    <row r="649" spans="1:17" x14ac:dyDescent="0.25">
      <c r="A649">
        <v>201706</v>
      </c>
      <c r="B649" s="4">
        <v>42887</v>
      </c>
      <c r="C649">
        <v>201700147</v>
      </c>
      <c r="D649">
        <v>201700011</v>
      </c>
      <c r="E649" s="1" t="s">
        <v>55</v>
      </c>
      <c r="F649">
        <v>61</v>
      </c>
      <c r="G649">
        <v>22843.038100000002</v>
      </c>
      <c r="H649">
        <v>4.1619047619999998</v>
      </c>
      <c r="I649">
        <v>33.666666669999998</v>
      </c>
      <c r="J649">
        <v>40.085714289999999</v>
      </c>
      <c r="K649">
        <v>23.666666670000001</v>
      </c>
      <c r="L649">
        <v>1.4952380949999999</v>
      </c>
      <c r="M649">
        <v>23370.28571</v>
      </c>
      <c r="N649">
        <v>5.0036380950000003</v>
      </c>
      <c r="O649">
        <v>2.45687619</v>
      </c>
      <c r="P649">
        <v>15.1307619</v>
      </c>
      <c r="Q649">
        <v>6.0223428569999999</v>
      </c>
    </row>
    <row r="650" spans="1:17" x14ac:dyDescent="0.25">
      <c r="A650">
        <v>201706</v>
      </c>
      <c r="B650" s="4">
        <v>42887</v>
      </c>
      <c r="C650">
        <v>201700148</v>
      </c>
      <c r="D650">
        <v>201700011</v>
      </c>
      <c r="E650" s="1" t="s">
        <v>55</v>
      </c>
      <c r="F650">
        <v>62</v>
      </c>
      <c r="G650">
        <v>22752.266670000001</v>
      </c>
      <c r="H650">
        <v>4.1333333330000004</v>
      </c>
      <c r="I650">
        <v>33.666666669999998</v>
      </c>
      <c r="J650">
        <v>40.6</v>
      </c>
      <c r="K650">
        <v>23.666666670000001</v>
      </c>
      <c r="L650">
        <v>1.4666666669999999</v>
      </c>
      <c r="M650">
        <v>23192</v>
      </c>
      <c r="N650">
        <v>4.9654666670000003</v>
      </c>
      <c r="O650">
        <v>2.4381333330000001</v>
      </c>
      <c r="P650">
        <v>15.015333330000001</v>
      </c>
      <c r="Q650">
        <v>5.9763999999999999</v>
      </c>
    </row>
    <row r="651" spans="1:17" x14ac:dyDescent="0.25">
      <c r="A651">
        <v>201706</v>
      </c>
      <c r="B651" s="4">
        <v>42887</v>
      </c>
      <c r="C651">
        <v>201700150</v>
      </c>
      <c r="D651">
        <v>201700011</v>
      </c>
      <c r="E651" s="1" t="s">
        <v>55</v>
      </c>
      <c r="F651">
        <v>37</v>
      </c>
      <c r="G651">
        <v>22570.72381</v>
      </c>
      <c r="H651">
        <v>4.0761904759999998</v>
      </c>
      <c r="I651">
        <v>33.666666669999998</v>
      </c>
      <c r="J651">
        <v>41.628571430000001</v>
      </c>
      <c r="K651">
        <v>23.666666670000001</v>
      </c>
      <c r="L651">
        <v>1.40952381</v>
      </c>
      <c r="M651">
        <v>22835.42857</v>
      </c>
      <c r="N651">
        <v>4.8891238100000001</v>
      </c>
      <c r="O651">
        <v>2.4006476189999999</v>
      </c>
      <c r="P651">
        <v>14.784476189999999</v>
      </c>
      <c r="Q651">
        <v>5.8845142859999999</v>
      </c>
    </row>
    <row r="652" spans="1:17" x14ac:dyDescent="0.25">
      <c r="A652">
        <v>201706</v>
      </c>
      <c r="B652" s="4">
        <v>42887</v>
      </c>
      <c r="C652">
        <v>201700151</v>
      </c>
      <c r="D652">
        <v>201700011</v>
      </c>
      <c r="E652" s="1" t="s">
        <v>55</v>
      </c>
      <c r="F652">
        <v>64</v>
      </c>
      <c r="G652">
        <v>22479.952379999999</v>
      </c>
      <c r="H652">
        <v>4.0476190479999996</v>
      </c>
      <c r="I652">
        <v>33.666666669999998</v>
      </c>
      <c r="J652">
        <v>42.142857139999997</v>
      </c>
      <c r="K652">
        <v>23.666666670000001</v>
      </c>
      <c r="L652">
        <v>1.380952381</v>
      </c>
      <c r="M652">
        <v>22657.14286</v>
      </c>
      <c r="N652">
        <v>4.8509523809999999</v>
      </c>
      <c r="O652">
        <v>2.381904762</v>
      </c>
      <c r="P652">
        <v>14.669047620000001</v>
      </c>
      <c r="Q652">
        <v>5.8385714289999999</v>
      </c>
    </row>
    <row r="653" spans="1:17" x14ac:dyDescent="0.25">
      <c r="A653">
        <v>201706</v>
      </c>
      <c r="B653" s="4">
        <v>42887</v>
      </c>
      <c r="C653">
        <v>201700152</v>
      </c>
      <c r="D653">
        <v>201700011</v>
      </c>
      <c r="E653" s="1" t="s">
        <v>55</v>
      </c>
      <c r="F653">
        <v>66</v>
      </c>
      <c r="G653">
        <v>22389.180950000002</v>
      </c>
      <c r="H653">
        <v>4.0190476190000002</v>
      </c>
      <c r="I653">
        <v>33.666666669999998</v>
      </c>
      <c r="J653">
        <v>42.65714286</v>
      </c>
      <c r="K653">
        <v>23.666666670000001</v>
      </c>
      <c r="L653">
        <v>1.3523809520000001</v>
      </c>
      <c r="M653">
        <v>22478.85714</v>
      </c>
      <c r="N653">
        <v>4.8127809519999998</v>
      </c>
      <c r="O653">
        <v>2.3631619050000001</v>
      </c>
      <c r="P653">
        <v>14.55361905</v>
      </c>
      <c r="Q653">
        <v>5.7926285709999998</v>
      </c>
    </row>
    <row r="654" spans="1:17" x14ac:dyDescent="0.25">
      <c r="A654">
        <v>201706</v>
      </c>
      <c r="B654" s="4">
        <v>42887</v>
      </c>
      <c r="C654">
        <v>201700153</v>
      </c>
      <c r="D654">
        <v>201700011</v>
      </c>
      <c r="E654" s="1" t="s">
        <v>55</v>
      </c>
      <c r="F654">
        <v>67</v>
      </c>
      <c r="G654">
        <v>22298.409520000001</v>
      </c>
      <c r="H654">
        <v>3.9904761899999999</v>
      </c>
      <c r="I654">
        <v>33.666666669999998</v>
      </c>
      <c r="J654">
        <v>43.171428570000003</v>
      </c>
      <c r="K654">
        <v>23.666666670000001</v>
      </c>
      <c r="L654">
        <v>1.3238095240000001</v>
      </c>
      <c r="M654">
        <v>22300.57143</v>
      </c>
      <c r="N654">
        <v>4.7746095239999997</v>
      </c>
      <c r="O654">
        <v>2.3444190479999998</v>
      </c>
      <c r="P654">
        <v>14.438190479999999</v>
      </c>
      <c r="Q654">
        <v>5.7466857139999998</v>
      </c>
    </row>
    <row r="655" spans="1:17" x14ac:dyDescent="0.25">
      <c r="A655">
        <v>201706</v>
      </c>
      <c r="B655" s="4">
        <v>42887</v>
      </c>
      <c r="C655">
        <v>201700154</v>
      </c>
      <c r="D655">
        <v>201700011</v>
      </c>
      <c r="E655" s="1" t="s">
        <v>55</v>
      </c>
      <c r="F655">
        <v>68</v>
      </c>
      <c r="G655">
        <v>22207.6381</v>
      </c>
      <c r="H655">
        <v>3.9619047620000001</v>
      </c>
      <c r="I655">
        <v>33.666666669999998</v>
      </c>
      <c r="J655">
        <v>43.68571429</v>
      </c>
      <c r="K655">
        <v>23.666666670000001</v>
      </c>
      <c r="L655">
        <v>1.295238095</v>
      </c>
      <c r="M655">
        <v>22122.28571</v>
      </c>
      <c r="N655">
        <v>4.7364380949999996</v>
      </c>
      <c r="O655">
        <v>2.3256761899999998</v>
      </c>
      <c r="P655">
        <v>14.3227619</v>
      </c>
      <c r="Q655">
        <v>5.7007428569999998</v>
      </c>
    </row>
    <row r="656" spans="1:17" x14ac:dyDescent="0.25">
      <c r="A656">
        <v>201706</v>
      </c>
      <c r="B656" s="4">
        <v>42887</v>
      </c>
      <c r="C656">
        <v>201700156</v>
      </c>
      <c r="D656">
        <v>201700011</v>
      </c>
      <c r="E656" s="1" t="s">
        <v>55</v>
      </c>
      <c r="F656">
        <v>38</v>
      </c>
      <c r="G656">
        <v>22026.095239999999</v>
      </c>
      <c r="H656">
        <v>3.904761905</v>
      </c>
      <c r="I656">
        <v>33.666666669999998</v>
      </c>
      <c r="J656">
        <v>44.714285709999999</v>
      </c>
      <c r="K656">
        <v>23.666666670000001</v>
      </c>
      <c r="L656">
        <v>1.2380952380000001</v>
      </c>
      <c r="M656">
        <v>21765.71429</v>
      </c>
      <c r="N656">
        <v>4.6600952380000003</v>
      </c>
      <c r="O656">
        <v>2.288190476</v>
      </c>
      <c r="P656">
        <v>14.09190476</v>
      </c>
      <c r="Q656">
        <v>5.6088571429999998</v>
      </c>
    </row>
    <row r="657" spans="1:17" x14ac:dyDescent="0.25">
      <c r="A657">
        <v>201706</v>
      </c>
      <c r="B657" s="4">
        <v>42887</v>
      </c>
      <c r="C657">
        <v>201700157</v>
      </c>
      <c r="D657">
        <v>201700011</v>
      </c>
      <c r="E657" s="1" t="s">
        <v>55</v>
      </c>
      <c r="F657">
        <v>70</v>
      </c>
      <c r="G657">
        <v>21935.323810000002</v>
      </c>
      <c r="H657">
        <v>3.8761904760000001</v>
      </c>
      <c r="I657">
        <v>33.666666669999998</v>
      </c>
      <c r="J657">
        <v>45.228571430000002</v>
      </c>
      <c r="K657">
        <v>23.666666670000001</v>
      </c>
      <c r="L657">
        <v>1.2095238100000001</v>
      </c>
      <c r="M657">
        <v>21587.42857</v>
      </c>
      <c r="N657">
        <v>4.6219238100000002</v>
      </c>
      <c r="O657">
        <v>2.2694476190000001</v>
      </c>
      <c r="P657">
        <v>13.97647619</v>
      </c>
      <c r="Q657">
        <v>5.5629142859999998</v>
      </c>
    </row>
    <row r="658" spans="1:17" x14ac:dyDescent="0.25">
      <c r="A658">
        <v>201706</v>
      </c>
      <c r="B658" s="4">
        <v>42887</v>
      </c>
      <c r="C658">
        <v>201700158</v>
      </c>
      <c r="D658">
        <v>201700011</v>
      </c>
      <c r="E658" s="1" t="s">
        <v>55</v>
      </c>
      <c r="F658">
        <v>72</v>
      </c>
      <c r="G658">
        <v>21844.552380000001</v>
      </c>
      <c r="H658">
        <v>3.8476190479999999</v>
      </c>
      <c r="I658">
        <v>33.666666669999998</v>
      </c>
      <c r="J658">
        <v>45.742857139999998</v>
      </c>
      <c r="K658">
        <v>23.666666670000001</v>
      </c>
      <c r="L658">
        <v>1.180952381</v>
      </c>
      <c r="M658">
        <v>21409.14286</v>
      </c>
      <c r="N658">
        <v>4.583752381</v>
      </c>
      <c r="O658">
        <v>2.2507047619999998</v>
      </c>
      <c r="P658">
        <v>13.861047620000001</v>
      </c>
      <c r="Q658">
        <v>5.5169714289999998</v>
      </c>
    </row>
    <row r="659" spans="1:17" x14ac:dyDescent="0.25">
      <c r="A659">
        <v>201706</v>
      </c>
      <c r="B659" s="4">
        <v>42887</v>
      </c>
      <c r="C659">
        <v>201700159</v>
      </c>
      <c r="D659">
        <v>201700011</v>
      </c>
      <c r="E659" s="1" t="s">
        <v>55</v>
      </c>
      <c r="F659">
        <v>73</v>
      </c>
      <c r="G659">
        <v>21753.78095</v>
      </c>
      <c r="H659">
        <v>3.819047619</v>
      </c>
      <c r="I659">
        <v>33.666666669999998</v>
      </c>
      <c r="J659">
        <v>46.257142860000002</v>
      </c>
      <c r="K659">
        <v>23.666666670000001</v>
      </c>
      <c r="L659">
        <v>1.1523809519999999</v>
      </c>
      <c r="M659">
        <v>21230.85714</v>
      </c>
      <c r="N659">
        <v>4.5455809519999999</v>
      </c>
      <c r="O659">
        <v>2.2319619049999999</v>
      </c>
      <c r="P659">
        <v>13.74561905</v>
      </c>
      <c r="Q659">
        <v>5.4710285709999997</v>
      </c>
    </row>
    <row r="660" spans="1:17" x14ac:dyDescent="0.25">
      <c r="A660">
        <v>201706</v>
      </c>
      <c r="B660" s="4">
        <v>42887</v>
      </c>
      <c r="C660">
        <v>201700160</v>
      </c>
      <c r="D660">
        <v>201700011</v>
      </c>
      <c r="E660" s="1" t="s">
        <v>55</v>
      </c>
      <c r="F660">
        <v>74</v>
      </c>
      <c r="G660">
        <v>21663.00952</v>
      </c>
      <c r="H660">
        <v>3.7904761900000001</v>
      </c>
      <c r="I660">
        <v>33.666666669999998</v>
      </c>
      <c r="J660">
        <v>46.771428569999998</v>
      </c>
      <c r="K660">
        <v>23.666666670000001</v>
      </c>
      <c r="L660">
        <v>1.1238095239999999</v>
      </c>
      <c r="M660">
        <v>21052.57143</v>
      </c>
      <c r="N660">
        <v>4.5074095239999998</v>
      </c>
      <c r="O660">
        <v>2.213219048</v>
      </c>
      <c r="P660">
        <v>13.63019048</v>
      </c>
      <c r="Q660">
        <v>5.4250857139999997</v>
      </c>
    </row>
    <row r="661" spans="1:17" x14ac:dyDescent="0.25">
      <c r="A661">
        <v>201706</v>
      </c>
      <c r="B661" s="4">
        <v>42887</v>
      </c>
      <c r="C661">
        <v>201700162</v>
      </c>
      <c r="D661">
        <v>201700011</v>
      </c>
      <c r="E661" s="1" t="s">
        <v>55</v>
      </c>
      <c r="F661">
        <v>39</v>
      </c>
      <c r="G661">
        <v>21481.466670000002</v>
      </c>
      <c r="H661">
        <v>3.733333333</v>
      </c>
      <c r="I661">
        <v>33.666666669999998</v>
      </c>
      <c r="J661">
        <v>47.8</v>
      </c>
      <c r="K661">
        <v>23.666666670000001</v>
      </c>
      <c r="L661">
        <v>1.066666667</v>
      </c>
      <c r="M661">
        <v>20696</v>
      </c>
      <c r="N661">
        <v>4.4310666669999996</v>
      </c>
      <c r="O661">
        <v>2.1757333330000002</v>
      </c>
      <c r="P661">
        <v>13.399333329999999</v>
      </c>
      <c r="Q661">
        <v>5.3331999999999997</v>
      </c>
    </row>
    <row r="662" spans="1:17" x14ac:dyDescent="0.25">
      <c r="A662">
        <v>201706</v>
      </c>
      <c r="B662" s="4">
        <v>42887</v>
      </c>
      <c r="C662">
        <v>201700163</v>
      </c>
      <c r="D662">
        <v>201700011</v>
      </c>
      <c r="E662" s="1" t="s">
        <v>55</v>
      </c>
      <c r="F662">
        <v>76</v>
      </c>
      <c r="G662">
        <v>21390.695240000001</v>
      </c>
      <c r="H662">
        <v>3.7047619049999998</v>
      </c>
      <c r="I662">
        <v>33.666666669999998</v>
      </c>
      <c r="J662">
        <v>48.31428571</v>
      </c>
      <c r="K662">
        <v>23.666666670000001</v>
      </c>
      <c r="L662">
        <v>1.0380952379999999</v>
      </c>
      <c r="M662">
        <v>20517.71429</v>
      </c>
      <c r="N662">
        <v>4.3928952380000004</v>
      </c>
      <c r="O662">
        <v>2.1569904759999998</v>
      </c>
      <c r="P662">
        <v>13.28390476</v>
      </c>
      <c r="Q662">
        <v>5.2872571429999997</v>
      </c>
    </row>
    <row r="663" spans="1:17" x14ac:dyDescent="0.25">
      <c r="A663">
        <v>201706</v>
      </c>
      <c r="B663" s="4">
        <v>42887</v>
      </c>
      <c r="C663">
        <v>201700164</v>
      </c>
      <c r="D663">
        <v>201700011</v>
      </c>
      <c r="E663" s="1" t="s">
        <v>55</v>
      </c>
      <c r="F663">
        <v>78</v>
      </c>
      <c r="G663">
        <v>21299.92381</v>
      </c>
      <c r="H663">
        <v>3.6761904759999999</v>
      </c>
      <c r="I663">
        <v>33.666666669999998</v>
      </c>
      <c r="J663">
        <v>48.828571429999997</v>
      </c>
      <c r="K663">
        <v>23.666666670000001</v>
      </c>
      <c r="L663">
        <v>1.0095238099999999</v>
      </c>
      <c r="M663">
        <v>20339.42857</v>
      </c>
      <c r="N663">
        <v>4.3547238100000003</v>
      </c>
      <c r="O663">
        <v>2.1382476189999999</v>
      </c>
      <c r="P663">
        <v>13.16847619</v>
      </c>
      <c r="Q663">
        <v>5.2413142859999997</v>
      </c>
    </row>
    <row r="664" spans="1:17" x14ac:dyDescent="0.25">
      <c r="A664">
        <v>201706</v>
      </c>
      <c r="B664" s="4">
        <v>42887</v>
      </c>
      <c r="C664">
        <v>201700165</v>
      </c>
      <c r="D664">
        <v>201700011</v>
      </c>
      <c r="E664" s="1" t="s">
        <v>55</v>
      </c>
      <c r="F664">
        <v>79</v>
      </c>
      <c r="G664">
        <v>21209.15238</v>
      </c>
      <c r="H664">
        <v>3.6476190480000001</v>
      </c>
      <c r="I664">
        <v>33.666666669999998</v>
      </c>
      <c r="J664">
        <v>49.34285714</v>
      </c>
      <c r="K664">
        <v>23.666666670000001</v>
      </c>
      <c r="L664">
        <v>0.98095238100000004</v>
      </c>
      <c r="M664">
        <v>20161.14286</v>
      </c>
      <c r="N664">
        <v>4.3165523810000002</v>
      </c>
      <c r="O664">
        <v>2.119504762</v>
      </c>
      <c r="P664">
        <v>13.053047619999999</v>
      </c>
      <c r="Q664">
        <v>5.1953714289999997</v>
      </c>
    </row>
    <row r="665" spans="1:17" x14ac:dyDescent="0.25">
      <c r="A665">
        <v>201706</v>
      </c>
      <c r="B665" s="4">
        <v>42887</v>
      </c>
      <c r="C665">
        <v>201700166</v>
      </c>
      <c r="D665">
        <v>201700011</v>
      </c>
      <c r="E665" s="1" t="s">
        <v>55</v>
      </c>
      <c r="F665">
        <v>80</v>
      </c>
      <c r="G665">
        <v>21118.380949999999</v>
      </c>
      <c r="H665">
        <v>3.6190476189999998</v>
      </c>
      <c r="I665">
        <v>33.666666669999998</v>
      </c>
      <c r="J665">
        <v>49.857142860000003</v>
      </c>
      <c r="K665">
        <v>23.666666670000001</v>
      </c>
      <c r="L665">
        <v>0.95238095199999995</v>
      </c>
      <c r="M665">
        <v>19982.85714</v>
      </c>
      <c r="N665">
        <v>4.278380952</v>
      </c>
      <c r="O665">
        <v>2.1007619050000002</v>
      </c>
      <c r="P665">
        <v>12.93761905</v>
      </c>
      <c r="Q665">
        <v>5.1494285709999996</v>
      </c>
    </row>
    <row r="666" spans="1:17" x14ac:dyDescent="0.25">
      <c r="A666">
        <v>201706</v>
      </c>
      <c r="B666" s="4">
        <v>42887</v>
      </c>
      <c r="C666">
        <v>201700168</v>
      </c>
      <c r="D666">
        <v>201700011</v>
      </c>
      <c r="E666" s="1" t="s">
        <v>55</v>
      </c>
      <c r="F666">
        <v>40</v>
      </c>
      <c r="G666">
        <v>20936.838100000001</v>
      </c>
      <c r="H666">
        <v>3.5619047620000002</v>
      </c>
      <c r="I666">
        <v>33.666666669999998</v>
      </c>
      <c r="J666">
        <v>50.885714290000003</v>
      </c>
      <c r="K666">
        <v>23.666666670000001</v>
      </c>
      <c r="L666">
        <v>0.89523809499999996</v>
      </c>
      <c r="M666">
        <v>19626.28571</v>
      </c>
      <c r="N666">
        <v>4.2020380949999998</v>
      </c>
      <c r="O666">
        <v>2.0632761899999998</v>
      </c>
      <c r="P666">
        <v>12.7067619</v>
      </c>
      <c r="Q666">
        <v>5.0575428569999996</v>
      </c>
    </row>
    <row r="667" spans="1:17" x14ac:dyDescent="0.25">
      <c r="A667">
        <v>201706</v>
      </c>
      <c r="B667" s="4">
        <v>42887</v>
      </c>
      <c r="C667">
        <v>201700169</v>
      </c>
      <c r="D667">
        <v>201700011</v>
      </c>
      <c r="E667" s="1" t="s">
        <v>55</v>
      </c>
      <c r="F667">
        <v>82</v>
      </c>
      <c r="G667">
        <v>20846.06667</v>
      </c>
      <c r="H667">
        <v>3.5333333329999999</v>
      </c>
      <c r="I667">
        <v>33.666666669999998</v>
      </c>
      <c r="J667">
        <v>51.4</v>
      </c>
      <c r="K667">
        <v>23.666666670000001</v>
      </c>
      <c r="L667">
        <v>0.86666666699999995</v>
      </c>
      <c r="M667">
        <v>19448</v>
      </c>
      <c r="N667">
        <v>4.1638666669999997</v>
      </c>
      <c r="O667">
        <v>2.044533333</v>
      </c>
      <c r="P667">
        <v>12.591333329999999</v>
      </c>
      <c r="Q667">
        <v>5.0115999999999996</v>
      </c>
    </row>
    <row r="668" spans="1:17" x14ac:dyDescent="0.25">
      <c r="A668">
        <v>201706</v>
      </c>
      <c r="B668" s="4">
        <v>42887</v>
      </c>
      <c r="C668">
        <v>201700170</v>
      </c>
      <c r="D668">
        <v>201700011</v>
      </c>
      <c r="E668" s="1" t="s">
        <v>55</v>
      </c>
      <c r="F668">
        <v>84</v>
      </c>
      <c r="G668">
        <v>20755.295239999999</v>
      </c>
      <c r="H668">
        <v>3.5047619050000001</v>
      </c>
      <c r="I668">
        <v>33.666666669999998</v>
      </c>
      <c r="J668">
        <v>51.914285710000001</v>
      </c>
      <c r="K668">
        <v>23.666666670000001</v>
      </c>
      <c r="L668">
        <v>0.83809523799999996</v>
      </c>
      <c r="M668">
        <v>19269.71429</v>
      </c>
      <c r="N668">
        <v>4.1256952379999996</v>
      </c>
      <c r="O668">
        <v>2.0257904760000001</v>
      </c>
      <c r="P668">
        <v>12.475904760000001</v>
      </c>
      <c r="Q668">
        <v>4.9656571429999996</v>
      </c>
    </row>
    <row r="669" spans="1:17" x14ac:dyDescent="0.25">
      <c r="A669">
        <v>201706</v>
      </c>
      <c r="B669" s="4">
        <v>42887</v>
      </c>
      <c r="C669">
        <v>201700171</v>
      </c>
      <c r="D669">
        <v>201700011</v>
      </c>
      <c r="E669" s="1" t="s">
        <v>55</v>
      </c>
      <c r="F669">
        <v>85</v>
      </c>
      <c r="G669">
        <v>20664.523809999999</v>
      </c>
      <c r="H669">
        <v>3.4761904760000002</v>
      </c>
      <c r="I669">
        <v>33.666666669999998</v>
      </c>
      <c r="J669">
        <v>52.428571429999998</v>
      </c>
      <c r="K669">
        <v>23.666666670000001</v>
      </c>
      <c r="L669">
        <v>0.80952380999999995</v>
      </c>
      <c r="M669">
        <v>19091.42857</v>
      </c>
      <c r="N669">
        <v>4.0875238100000004</v>
      </c>
      <c r="O669">
        <v>2.0070476190000002</v>
      </c>
      <c r="P669">
        <v>12.36047619</v>
      </c>
      <c r="Q669">
        <v>4.9197142859999996</v>
      </c>
    </row>
    <row r="670" spans="1:17" x14ac:dyDescent="0.25">
      <c r="A670">
        <v>201706</v>
      </c>
      <c r="B670" s="4">
        <v>42887</v>
      </c>
      <c r="C670">
        <v>201700172</v>
      </c>
      <c r="D670">
        <v>201700011</v>
      </c>
      <c r="E670" s="1" t="s">
        <v>55</v>
      </c>
      <c r="F670">
        <v>86</v>
      </c>
      <c r="G670">
        <v>20573.752380000002</v>
      </c>
      <c r="H670">
        <v>3.447619048</v>
      </c>
      <c r="I670">
        <v>33.666666669999998</v>
      </c>
      <c r="J670">
        <v>52.942857140000001</v>
      </c>
      <c r="K670">
        <v>23.666666670000001</v>
      </c>
      <c r="L670">
        <v>0.78095238099999997</v>
      </c>
      <c r="M670">
        <v>18913.14286</v>
      </c>
      <c r="N670">
        <v>4.0493523810000003</v>
      </c>
      <c r="O670">
        <v>1.9883047620000001</v>
      </c>
      <c r="P670">
        <v>12.245047619999999</v>
      </c>
      <c r="Q670">
        <v>4.8737714289999996</v>
      </c>
    </row>
    <row r="671" spans="1:17" x14ac:dyDescent="0.25">
      <c r="A671">
        <v>201706</v>
      </c>
      <c r="B671" s="4">
        <v>42887</v>
      </c>
      <c r="C671">
        <v>201700174</v>
      </c>
      <c r="D671">
        <v>201700011</v>
      </c>
      <c r="E671" s="1" t="s">
        <v>55</v>
      </c>
      <c r="F671">
        <v>41</v>
      </c>
      <c r="G671">
        <v>20392.20952</v>
      </c>
      <c r="H671">
        <v>3.3904761899999998</v>
      </c>
      <c r="I671">
        <v>33.666666669999998</v>
      </c>
      <c r="J671">
        <v>53.97142857</v>
      </c>
      <c r="K671">
        <v>23.666666670000001</v>
      </c>
      <c r="L671">
        <v>0.72380952399999998</v>
      </c>
      <c r="M671">
        <v>18556.57143</v>
      </c>
      <c r="N671">
        <v>3.9730095240000001</v>
      </c>
      <c r="O671">
        <v>1.9508190480000001</v>
      </c>
      <c r="P671">
        <v>12.01419048</v>
      </c>
      <c r="Q671">
        <v>4.7818857140000004</v>
      </c>
    </row>
    <row r="672" spans="1:17" x14ac:dyDescent="0.25">
      <c r="A672">
        <v>201706</v>
      </c>
      <c r="B672" s="4">
        <v>42887</v>
      </c>
      <c r="C672">
        <v>201700175</v>
      </c>
      <c r="D672">
        <v>201700011</v>
      </c>
      <c r="E672" s="1" t="s">
        <v>55</v>
      </c>
      <c r="F672">
        <v>88</v>
      </c>
      <c r="G672">
        <v>20301.438099999999</v>
      </c>
      <c r="H672">
        <v>3.361904762</v>
      </c>
      <c r="I672">
        <v>33.666666669999998</v>
      </c>
      <c r="J672">
        <v>54.485714289999997</v>
      </c>
      <c r="K672">
        <v>23.666666670000001</v>
      </c>
      <c r="L672">
        <v>0.695238095</v>
      </c>
      <c r="M672">
        <v>18378.28571</v>
      </c>
      <c r="N672">
        <v>3.9348380949999999</v>
      </c>
      <c r="O672">
        <v>1.9320761900000001</v>
      </c>
      <c r="P672">
        <v>11.8987619</v>
      </c>
      <c r="Q672">
        <v>4.7359428570000004</v>
      </c>
    </row>
    <row r="673" spans="1:17" x14ac:dyDescent="0.25">
      <c r="A673">
        <v>201706</v>
      </c>
      <c r="B673" s="4">
        <v>42887</v>
      </c>
      <c r="C673">
        <v>201700176</v>
      </c>
      <c r="D673">
        <v>201700011</v>
      </c>
      <c r="E673" s="1" t="s">
        <v>55</v>
      </c>
      <c r="F673">
        <v>90</v>
      </c>
      <c r="G673">
        <v>20210.666669999999</v>
      </c>
      <c r="H673">
        <v>3.3333333330000001</v>
      </c>
      <c r="I673">
        <v>33.666666669999998</v>
      </c>
      <c r="J673">
        <v>55</v>
      </c>
      <c r="K673">
        <v>23.666666670000001</v>
      </c>
      <c r="L673">
        <v>0.66666666699999999</v>
      </c>
      <c r="M673">
        <v>18200</v>
      </c>
      <c r="N673">
        <v>3.8966666669999999</v>
      </c>
      <c r="O673">
        <v>1.913333333</v>
      </c>
      <c r="P673">
        <v>11.78333333</v>
      </c>
      <c r="Q673">
        <v>4.6900000000000004</v>
      </c>
    </row>
    <row r="674" spans="1:17" x14ac:dyDescent="0.25">
      <c r="A674">
        <v>201706</v>
      </c>
      <c r="B674" s="4">
        <v>42887</v>
      </c>
      <c r="C674">
        <v>201700177</v>
      </c>
      <c r="D674">
        <v>201700011</v>
      </c>
      <c r="E674" s="1" t="s">
        <v>55</v>
      </c>
      <c r="F674">
        <v>91</v>
      </c>
      <c r="G674">
        <v>20119.895240000002</v>
      </c>
      <c r="H674">
        <v>3.3047619049999999</v>
      </c>
      <c r="I674">
        <v>33.666666669999998</v>
      </c>
      <c r="J674">
        <v>55.514285710000003</v>
      </c>
      <c r="K674">
        <v>23.666666670000001</v>
      </c>
      <c r="L674">
        <v>0.63809523800000001</v>
      </c>
      <c r="M674">
        <v>18021.71429</v>
      </c>
      <c r="N674">
        <v>3.8584952380000002</v>
      </c>
      <c r="O674">
        <v>1.8945904760000001</v>
      </c>
      <c r="P674">
        <v>11.667904760000001</v>
      </c>
      <c r="Q674">
        <v>4.6440571430000004</v>
      </c>
    </row>
    <row r="675" spans="1:17" x14ac:dyDescent="0.25">
      <c r="A675">
        <v>201706</v>
      </c>
      <c r="B675" s="4">
        <v>42887</v>
      </c>
      <c r="C675">
        <v>201700178</v>
      </c>
      <c r="D675">
        <v>201700011</v>
      </c>
      <c r="E675" s="1" t="s">
        <v>55</v>
      </c>
      <c r="F675">
        <v>92</v>
      </c>
      <c r="G675">
        <v>20029.123810000001</v>
      </c>
      <c r="H675">
        <v>3.276190476</v>
      </c>
      <c r="I675">
        <v>33.666666669999998</v>
      </c>
      <c r="J675">
        <v>56.02857143</v>
      </c>
      <c r="K675">
        <v>23.666666670000001</v>
      </c>
      <c r="L675">
        <v>0.60952381</v>
      </c>
      <c r="M675">
        <v>17843.42857</v>
      </c>
      <c r="N675">
        <v>3.8203238100000001</v>
      </c>
      <c r="O675">
        <v>1.875847619</v>
      </c>
      <c r="P675">
        <v>11.55247619</v>
      </c>
      <c r="Q675">
        <v>4.5981142860000004</v>
      </c>
    </row>
    <row r="676" spans="1:17" x14ac:dyDescent="0.25">
      <c r="A676">
        <v>201706</v>
      </c>
      <c r="B676" s="4">
        <v>42887</v>
      </c>
      <c r="C676">
        <v>201700180</v>
      </c>
      <c r="D676">
        <v>201700011</v>
      </c>
      <c r="E676" s="1" t="s">
        <v>55</v>
      </c>
      <c r="F676">
        <v>42</v>
      </c>
      <c r="G676">
        <v>19847.58095</v>
      </c>
      <c r="H676">
        <v>3.2190476189999999</v>
      </c>
      <c r="I676">
        <v>33.666666669999998</v>
      </c>
      <c r="J676">
        <v>57.057142859999999</v>
      </c>
      <c r="K676">
        <v>23.666666670000001</v>
      </c>
      <c r="L676">
        <v>0.55238095200000004</v>
      </c>
      <c r="M676">
        <v>17486.85714</v>
      </c>
      <c r="N676">
        <v>3.7439809519999998</v>
      </c>
      <c r="O676">
        <v>1.838361905</v>
      </c>
      <c r="P676">
        <v>11.321619050000001</v>
      </c>
      <c r="Q676">
        <v>4.5062285710000003</v>
      </c>
    </row>
    <row r="677" spans="1:17" x14ac:dyDescent="0.25">
      <c r="A677">
        <v>201706</v>
      </c>
      <c r="B677" s="4">
        <v>42887</v>
      </c>
      <c r="C677">
        <v>201700181</v>
      </c>
      <c r="D677">
        <v>201700011</v>
      </c>
      <c r="E677" s="1" t="s">
        <v>55</v>
      </c>
      <c r="F677">
        <v>94</v>
      </c>
      <c r="G677">
        <v>19756.809519999999</v>
      </c>
      <c r="H677">
        <v>3.19047619</v>
      </c>
      <c r="I677">
        <v>33.666666669999998</v>
      </c>
      <c r="J677">
        <v>57.571428570000002</v>
      </c>
      <c r="K677">
        <v>23.666666670000001</v>
      </c>
      <c r="L677">
        <v>0.52380952400000003</v>
      </c>
      <c r="M677">
        <v>17308.57143</v>
      </c>
      <c r="N677">
        <v>3.7058095240000002</v>
      </c>
      <c r="O677">
        <v>1.8196190480000001</v>
      </c>
      <c r="P677">
        <v>11.20619048</v>
      </c>
      <c r="Q677">
        <v>4.4602857140000003</v>
      </c>
    </row>
    <row r="678" spans="1:17" x14ac:dyDescent="0.25">
      <c r="A678">
        <v>201706</v>
      </c>
      <c r="B678" s="4">
        <v>42887</v>
      </c>
      <c r="C678">
        <v>201700182</v>
      </c>
      <c r="D678">
        <v>201700011</v>
      </c>
      <c r="E678" s="1" t="s">
        <v>55</v>
      </c>
      <c r="F678">
        <v>96</v>
      </c>
      <c r="G678">
        <v>19666.038100000002</v>
      </c>
      <c r="H678">
        <v>3.1619047619999998</v>
      </c>
      <c r="I678">
        <v>33.666666669999998</v>
      </c>
      <c r="J678">
        <v>58.085714289999999</v>
      </c>
      <c r="K678">
        <v>23.666666670000001</v>
      </c>
      <c r="L678">
        <v>0.49523809499999999</v>
      </c>
      <c r="M678">
        <v>17130.28571</v>
      </c>
      <c r="N678">
        <v>3.667638095</v>
      </c>
      <c r="O678">
        <v>1.8008761900000001</v>
      </c>
      <c r="P678">
        <v>11.0907619</v>
      </c>
      <c r="Q678">
        <v>4.4143428570000003</v>
      </c>
    </row>
    <row r="679" spans="1:17" x14ac:dyDescent="0.25">
      <c r="A679">
        <v>201706</v>
      </c>
      <c r="B679" s="4">
        <v>42887</v>
      </c>
      <c r="C679">
        <v>201700183</v>
      </c>
      <c r="D679">
        <v>201700011</v>
      </c>
      <c r="E679" s="1" t="s">
        <v>55</v>
      </c>
      <c r="F679">
        <v>97</v>
      </c>
      <c r="G679">
        <v>19575.266670000001</v>
      </c>
      <c r="H679">
        <v>3.1333333329999999</v>
      </c>
      <c r="I679">
        <v>33.666666669999998</v>
      </c>
      <c r="J679">
        <v>58.6</v>
      </c>
      <c r="K679">
        <v>23.666666670000001</v>
      </c>
      <c r="L679">
        <v>0.46666666699999998</v>
      </c>
      <c r="M679">
        <v>16952</v>
      </c>
      <c r="N679">
        <v>3.629466667</v>
      </c>
      <c r="O679">
        <v>1.782133333</v>
      </c>
      <c r="P679">
        <v>10.97533333</v>
      </c>
      <c r="Q679">
        <v>4.3684000000000003</v>
      </c>
    </row>
    <row r="680" spans="1:17" x14ac:dyDescent="0.25">
      <c r="A680">
        <v>201706</v>
      </c>
      <c r="B680" s="4">
        <v>42887</v>
      </c>
      <c r="C680">
        <v>201700184</v>
      </c>
      <c r="D680">
        <v>201700011</v>
      </c>
      <c r="E680" s="1" t="s">
        <v>55</v>
      </c>
      <c r="F680">
        <v>98</v>
      </c>
      <c r="G680">
        <v>19484.49524</v>
      </c>
      <c r="H680">
        <v>3.1047619050000002</v>
      </c>
      <c r="I680">
        <v>33.666666669999998</v>
      </c>
      <c r="J680">
        <v>59.114285709999997</v>
      </c>
      <c r="K680">
        <v>23.666666670000001</v>
      </c>
      <c r="L680">
        <v>0.438095238</v>
      </c>
      <c r="M680">
        <v>16773.71429</v>
      </c>
      <c r="N680">
        <v>3.5912952379999998</v>
      </c>
      <c r="O680">
        <v>1.7633904760000001</v>
      </c>
      <c r="P680">
        <v>10.859904759999999</v>
      </c>
      <c r="Q680">
        <v>4.3224571430000003</v>
      </c>
    </row>
    <row r="681" spans="1:17" x14ac:dyDescent="0.25">
      <c r="A681">
        <v>201706</v>
      </c>
      <c r="B681" s="4">
        <v>42887</v>
      </c>
      <c r="C681">
        <v>201700186</v>
      </c>
      <c r="D681">
        <v>201700011</v>
      </c>
      <c r="E681" s="1" t="s">
        <v>55</v>
      </c>
      <c r="F681">
        <v>43</v>
      </c>
      <c r="G681">
        <v>19302.952379999999</v>
      </c>
      <c r="H681">
        <v>3.0476190480000001</v>
      </c>
      <c r="I681">
        <v>33.666666669999998</v>
      </c>
      <c r="J681">
        <v>60.142857139999997</v>
      </c>
      <c r="K681">
        <v>23.666666670000001</v>
      </c>
      <c r="L681">
        <v>0.38095238100000001</v>
      </c>
      <c r="M681">
        <v>16417.14286</v>
      </c>
      <c r="N681">
        <v>3.5149523810000001</v>
      </c>
      <c r="O681">
        <v>1.7259047620000001</v>
      </c>
      <c r="P681">
        <v>10.62904762</v>
      </c>
      <c r="Q681">
        <v>4.2305714290000003</v>
      </c>
    </row>
    <row r="682" spans="1:17" x14ac:dyDescent="0.25">
      <c r="A682">
        <v>201706</v>
      </c>
      <c r="B682" s="4">
        <v>42887</v>
      </c>
      <c r="C682">
        <v>201700187</v>
      </c>
      <c r="D682">
        <v>201700011</v>
      </c>
      <c r="E682" s="1" t="s">
        <v>55</v>
      </c>
      <c r="F682">
        <v>100</v>
      </c>
      <c r="G682">
        <v>19212.180950000002</v>
      </c>
      <c r="H682">
        <v>3.0190476190000002</v>
      </c>
      <c r="I682">
        <v>33.666666669999998</v>
      </c>
      <c r="J682">
        <v>60.65714286</v>
      </c>
      <c r="K682">
        <v>23.666666670000001</v>
      </c>
      <c r="L682">
        <v>0.35238095200000003</v>
      </c>
      <c r="M682">
        <v>16238.85714</v>
      </c>
      <c r="N682">
        <v>3.4767809519999999</v>
      </c>
      <c r="O682">
        <v>1.707161905</v>
      </c>
      <c r="P682">
        <v>10.513619050000001</v>
      </c>
      <c r="Q682">
        <v>4.1846285710000002</v>
      </c>
    </row>
    <row r="683" spans="1:17" x14ac:dyDescent="0.25">
      <c r="A683">
        <v>201706</v>
      </c>
      <c r="B683" s="4">
        <v>42887</v>
      </c>
      <c r="C683">
        <v>201700188</v>
      </c>
      <c r="D683">
        <v>201700011</v>
      </c>
      <c r="E683" s="1" t="s">
        <v>55</v>
      </c>
      <c r="F683">
        <v>102</v>
      </c>
      <c r="G683">
        <v>19121.409520000001</v>
      </c>
      <c r="H683">
        <v>2.9904761899999999</v>
      </c>
      <c r="I683">
        <v>33.666666669999998</v>
      </c>
      <c r="J683">
        <v>61.171428570000003</v>
      </c>
      <c r="K683">
        <v>23.666666670000001</v>
      </c>
      <c r="L683">
        <v>0.32380952400000002</v>
      </c>
      <c r="M683">
        <v>16060.57143</v>
      </c>
      <c r="N683">
        <v>3.4386095239999999</v>
      </c>
      <c r="O683">
        <v>1.6884190480000001</v>
      </c>
      <c r="P683">
        <v>10.39819048</v>
      </c>
      <c r="Q683">
        <v>4.1386857140000002</v>
      </c>
    </row>
    <row r="684" spans="1:17" x14ac:dyDescent="0.25">
      <c r="A684">
        <v>201706</v>
      </c>
      <c r="B684" s="4">
        <v>42887</v>
      </c>
      <c r="C684">
        <v>201700189</v>
      </c>
      <c r="D684">
        <v>201700011</v>
      </c>
      <c r="E684" s="1" t="s">
        <v>55</v>
      </c>
      <c r="F684">
        <v>103</v>
      </c>
      <c r="G684">
        <v>19030.6381</v>
      </c>
      <c r="H684">
        <v>2.9619047620000001</v>
      </c>
      <c r="I684">
        <v>33.666666669999998</v>
      </c>
      <c r="J684">
        <v>61.68571429</v>
      </c>
      <c r="K684">
        <v>23.666666670000001</v>
      </c>
      <c r="L684">
        <v>0.29523809499999998</v>
      </c>
      <c r="M684">
        <v>15882.28571</v>
      </c>
      <c r="N684">
        <v>3.4004380950000002</v>
      </c>
      <c r="O684">
        <v>1.6696761899999999</v>
      </c>
      <c r="P684">
        <v>10.282761900000001</v>
      </c>
      <c r="Q684">
        <v>4.0927428570000002</v>
      </c>
    </row>
    <row r="685" spans="1:17" x14ac:dyDescent="0.25">
      <c r="A685">
        <v>201706</v>
      </c>
      <c r="B685" s="4">
        <v>42887</v>
      </c>
      <c r="C685">
        <v>201700190</v>
      </c>
      <c r="D685">
        <v>201700011</v>
      </c>
      <c r="E685" s="1" t="s">
        <v>55</v>
      </c>
      <c r="F685">
        <v>104</v>
      </c>
      <c r="G685">
        <v>18939.866669999999</v>
      </c>
      <c r="H685">
        <v>2.9333333330000002</v>
      </c>
      <c r="I685">
        <v>33.666666669999998</v>
      </c>
      <c r="J685">
        <v>62.2</v>
      </c>
      <c r="K685">
        <v>23.666666670000001</v>
      </c>
      <c r="L685">
        <v>0.26666666700000002</v>
      </c>
      <c r="M685">
        <v>15704</v>
      </c>
      <c r="N685">
        <v>3.3622666670000001</v>
      </c>
      <c r="O685">
        <v>1.650933333</v>
      </c>
      <c r="P685">
        <v>10.16733333</v>
      </c>
      <c r="Q685">
        <v>4.0468000000000002</v>
      </c>
    </row>
    <row r="686" spans="1:17" x14ac:dyDescent="0.25">
      <c r="A686">
        <v>201706</v>
      </c>
      <c r="B686" s="4">
        <v>42887</v>
      </c>
      <c r="C686">
        <v>201700192</v>
      </c>
      <c r="D686">
        <v>201700011</v>
      </c>
      <c r="E686" s="1" t="s">
        <v>55</v>
      </c>
      <c r="F686">
        <v>44</v>
      </c>
      <c r="G686">
        <v>18758.323810000002</v>
      </c>
      <c r="H686">
        <v>2.8761904760000001</v>
      </c>
      <c r="I686">
        <v>33.666666669999998</v>
      </c>
      <c r="J686">
        <v>63.228571430000002</v>
      </c>
      <c r="K686">
        <v>23.666666670000001</v>
      </c>
      <c r="L686">
        <v>0.20952381</v>
      </c>
      <c r="M686">
        <v>15347.42857</v>
      </c>
      <c r="N686">
        <v>3.2859238099999999</v>
      </c>
      <c r="O686">
        <v>1.613447619</v>
      </c>
      <c r="P686">
        <v>9.9364761900000005</v>
      </c>
      <c r="Q686">
        <v>3.9549142860000002</v>
      </c>
    </row>
    <row r="687" spans="1:17" x14ac:dyDescent="0.25">
      <c r="A687">
        <v>201706</v>
      </c>
      <c r="B687" s="4">
        <v>42887</v>
      </c>
      <c r="C687">
        <v>201700193</v>
      </c>
      <c r="D687">
        <v>201700011</v>
      </c>
      <c r="E687" s="1" t="s">
        <v>55</v>
      </c>
      <c r="F687">
        <v>106</v>
      </c>
      <c r="G687">
        <v>18667.552380000001</v>
      </c>
      <c r="H687">
        <v>2.8476190479999999</v>
      </c>
      <c r="I687">
        <v>33.666666669999998</v>
      </c>
      <c r="J687">
        <v>63.742857139999998</v>
      </c>
      <c r="K687">
        <v>23.666666670000001</v>
      </c>
      <c r="L687">
        <v>0.180952381</v>
      </c>
      <c r="M687">
        <v>15169.14286</v>
      </c>
      <c r="N687">
        <v>3.2477523810000002</v>
      </c>
      <c r="O687">
        <v>1.5947047620000001</v>
      </c>
      <c r="P687">
        <v>9.8210476199999999</v>
      </c>
      <c r="Q687">
        <v>3.9089714290000002</v>
      </c>
    </row>
    <row r="688" spans="1:17" x14ac:dyDescent="0.25">
      <c r="A688">
        <v>201706</v>
      </c>
      <c r="B688" s="4">
        <v>42887</v>
      </c>
      <c r="C688">
        <v>201700194</v>
      </c>
      <c r="D688">
        <v>201700011</v>
      </c>
      <c r="E688" s="1" t="s">
        <v>55</v>
      </c>
      <c r="F688">
        <v>108</v>
      </c>
      <c r="G688">
        <v>18576.78095</v>
      </c>
      <c r="H688">
        <v>2.819047619</v>
      </c>
      <c r="I688">
        <v>33.666666669999998</v>
      </c>
      <c r="J688">
        <v>64.257142860000002</v>
      </c>
      <c r="K688">
        <v>23.666666670000001</v>
      </c>
      <c r="L688">
        <v>0.15238095199999999</v>
      </c>
      <c r="M688">
        <v>14990.85714</v>
      </c>
      <c r="N688">
        <v>3.209580952</v>
      </c>
      <c r="O688">
        <v>1.575961905</v>
      </c>
      <c r="P688">
        <v>9.7056190499999992</v>
      </c>
      <c r="Q688">
        <v>3.8630285710000001</v>
      </c>
    </row>
    <row r="689" spans="1:17" x14ac:dyDescent="0.25">
      <c r="A689">
        <v>201706</v>
      </c>
      <c r="B689" s="4">
        <v>42887</v>
      </c>
      <c r="C689">
        <v>201700195</v>
      </c>
      <c r="D689">
        <v>201700011</v>
      </c>
      <c r="E689" s="1" t="s">
        <v>55</v>
      </c>
      <c r="F689">
        <v>109</v>
      </c>
      <c r="G689">
        <v>18486.00952</v>
      </c>
      <c r="H689">
        <v>2.7904761900000001</v>
      </c>
      <c r="I689">
        <v>33.666666669999998</v>
      </c>
      <c r="J689">
        <v>64.771428569999998</v>
      </c>
      <c r="K689">
        <v>23.666666670000001</v>
      </c>
      <c r="L689">
        <v>0.123809524</v>
      </c>
      <c r="M689">
        <v>14812.57143</v>
      </c>
      <c r="N689">
        <v>3.171409524</v>
      </c>
      <c r="O689">
        <v>1.5572190480000001</v>
      </c>
      <c r="P689">
        <v>9.5901904800000004</v>
      </c>
      <c r="Q689">
        <v>3.8170857140000001</v>
      </c>
    </row>
    <row r="690" spans="1:17" x14ac:dyDescent="0.25">
      <c r="A690">
        <v>201706</v>
      </c>
      <c r="B690" s="4">
        <v>42887</v>
      </c>
      <c r="C690">
        <v>201700196</v>
      </c>
      <c r="D690">
        <v>201700011</v>
      </c>
      <c r="E690" s="1" t="s">
        <v>55</v>
      </c>
      <c r="F690">
        <v>110</v>
      </c>
      <c r="G690">
        <v>18395.238099999999</v>
      </c>
      <c r="H690">
        <v>2.7619047619999999</v>
      </c>
      <c r="I690">
        <v>33.666666669999998</v>
      </c>
      <c r="J690">
        <v>65.285714290000001</v>
      </c>
      <c r="K690">
        <v>23.666666670000001</v>
      </c>
      <c r="L690">
        <v>9.5238094999999995E-2</v>
      </c>
      <c r="M690">
        <v>14634.28571</v>
      </c>
      <c r="N690">
        <v>3.1332380949999998</v>
      </c>
      <c r="O690">
        <v>1.5384761899999999</v>
      </c>
      <c r="P690">
        <v>9.4747619049999994</v>
      </c>
      <c r="Q690">
        <v>3.7711428570000001</v>
      </c>
    </row>
    <row r="691" spans="1:17" x14ac:dyDescent="0.25">
      <c r="A691">
        <v>201706</v>
      </c>
      <c r="B691" s="4">
        <v>42887</v>
      </c>
      <c r="C691">
        <v>201700198</v>
      </c>
      <c r="D691">
        <v>201700011</v>
      </c>
      <c r="E691" s="1" t="s">
        <v>55</v>
      </c>
      <c r="F691">
        <v>45</v>
      </c>
      <c r="G691">
        <v>18213.695240000001</v>
      </c>
      <c r="H691">
        <v>2.7047619049999998</v>
      </c>
      <c r="I691">
        <v>33.666666669999998</v>
      </c>
      <c r="J691">
        <v>66.314285709999993</v>
      </c>
      <c r="K691">
        <v>23.666666670000001</v>
      </c>
      <c r="L691">
        <v>3.8095237999999997E-2</v>
      </c>
      <c r="M691">
        <v>14277.71429</v>
      </c>
      <c r="N691">
        <v>3.0568952380000001</v>
      </c>
      <c r="O691">
        <v>1.5009904759999999</v>
      </c>
      <c r="P691">
        <v>9.2439047619999997</v>
      </c>
      <c r="Q691">
        <v>3.6792571430000001</v>
      </c>
    </row>
    <row r="692" spans="1:17" x14ac:dyDescent="0.25">
      <c r="A692">
        <v>201706</v>
      </c>
      <c r="B692" s="4">
        <v>42887</v>
      </c>
      <c r="C692">
        <v>201700199</v>
      </c>
      <c r="D692">
        <v>201700011</v>
      </c>
      <c r="E692" s="1" t="s">
        <v>55</v>
      </c>
      <c r="F692">
        <v>112</v>
      </c>
      <c r="G692">
        <v>18122.92381</v>
      </c>
      <c r="H692">
        <v>2.6761904759999999</v>
      </c>
      <c r="I692">
        <v>33.666666669999998</v>
      </c>
      <c r="J692">
        <v>66.828571429999997</v>
      </c>
      <c r="K692">
        <v>23.666666670000001</v>
      </c>
      <c r="L692">
        <v>9.5238100000000006E-3</v>
      </c>
      <c r="M692">
        <v>14099.42857</v>
      </c>
      <c r="N692">
        <v>3.01872381</v>
      </c>
      <c r="O692">
        <v>1.482247619</v>
      </c>
      <c r="P692">
        <v>9.1284761900000007</v>
      </c>
      <c r="Q692">
        <v>3.6333142860000001</v>
      </c>
    </row>
    <row r="693" spans="1:17" x14ac:dyDescent="0.25">
      <c r="A693">
        <v>201706</v>
      </c>
      <c r="B693" s="4">
        <v>42887</v>
      </c>
      <c r="C693">
        <v>201700200</v>
      </c>
      <c r="D693">
        <v>201700011</v>
      </c>
      <c r="E693" s="1" t="s">
        <v>55</v>
      </c>
      <c r="F693">
        <v>114</v>
      </c>
      <c r="G693">
        <v>18032.15238</v>
      </c>
      <c r="H693">
        <v>2.6476190480000001</v>
      </c>
      <c r="I693">
        <v>33.666666669999998</v>
      </c>
      <c r="J693">
        <v>67.342857140000007</v>
      </c>
      <c r="K693">
        <v>23.666666670000001</v>
      </c>
      <c r="L693">
        <v>-1.9047618999999998E-2</v>
      </c>
      <c r="M693">
        <v>13921.14286</v>
      </c>
      <c r="N693">
        <v>2.9805523809999999</v>
      </c>
      <c r="O693">
        <v>1.4635047619999999</v>
      </c>
      <c r="P693">
        <v>9.013047619</v>
      </c>
      <c r="Q693">
        <v>3.5873714290000001</v>
      </c>
    </row>
    <row r="694" spans="1:17" x14ac:dyDescent="0.25">
      <c r="A694">
        <v>201706</v>
      </c>
      <c r="B694" s="4">
        <v>42887</v>
      </c>
      <c r="C694">
        <v>201700201</v>
      </c>
      <c r="D694">
        <v>201700011</v>
      </c>
      <c r="E694" s="1" t="s">
        <v>55</v>
      </c>
      <c r="F694">
        <v>115</v>
      </c>
      <c r="G694">
        <v>17941.380949999999</v>
      </c>
      <c r="H694">
        <v>2.6190476189999998</v>
      </c>
      <c r="I694">
        <v>33.666666669999998</v>
      </c>
      <c r="J694">
        <v>67.857142859999996</v>
      </c>
      <c r="K694">
        <v>23.666666670000001</v>
      </c>
      <c r="L694">
        <v>-4.7619047999999997E-2</v>
      </c>
      <c r="M694">
        <v>13742.85714</v>
      </c>
      <c r="N694">
        <v>2.9423809520000002</v>
      </c>
      <c r="O694">
        <v>1.444761905</v>
      </c>
      <c r="P694">
        <v>8.8976190479999993</v>
      </c>
      <c r="Q694">
        <v>3.541428571</v>
      </c>
    </row>
    <row r="695" spans="1:17" x14ac:dyDescent="0.25">
      <c r="A695">
        <v>201706</v>
      </c>
      <c r="B695" s="4">
        <v>42887</v>
      </c>
      <c r="C695">
        <v>201700202</v>
      </c>
      <c r="D695">
        <v>201700011</v>
      </c>
      <c r="E695" s="1" t="s">
        <v>55</v>
      </c>
      <c r="F695">
        <v>116</v>
      </c>
      <c r="G695">
        <v>17850.609520000002</v>
      </c>
      <c r="H695">
        <v>2.59047619</v>
      </c>
      <c r="I695">
        <v>33.666666669999998</v>
      </c>
      <c r="J695">
        <v>68.371428570000006</v>
      </c>
      <c r="K695">
        <v>23.666666670000001</v>
      </c>
      <c r="L695">
        <v>-7.6190475999999993E-2</v>
      </c>
      <c r="M695">
        <v>13564.57143</v>
      </c>
      <c r="N695">
        <v>2.9042095240000001</v>
      </c>
      <c r="O695">
        <v>1.4260190479999999</v>
      </c>
      <c r="P695">
        <v>8.7821904760000002</v>
      </c>
      <c r="Q695">
        <v>3.495485714</v>
      </c>
    </row>
    <row r="696" spans="1:17" x14ac:dyDescent="0.25">
      <c r="A696">
        <v>201706</v>
      </c>
      <c r="B696" s="4">
        <v>42887</v>
      </c>
      <c r="C696">
        <v>201700204</v>
      </c>
      <c r="D696">
        <v>201700011</v>
      </c>
      <c r="E696" s="1" t="s">
        <v>55</v>
      </c>
      <c r="F696">
        <v>46</v>
      </c>
      <c r="G696">
        <v>17669.06667</v>
      </c>
      <c r="H696">
        <v>2.5333333329999999</v>
      </c>
      <c r="I696">
        <v>33.666666669999998</v>
      </c>
      <c r="J696">
        <v>69.400000000000006</v>
      </c>
      <c r="K696">
        <v>23.666666670000001</v>
      </c>
      <c r="L696">
        <v>-0.133333333</v>
      </c>
      <c r="M696">
        <v>13208</v>
      </c>
      <c r="N696">
        <v>2.8278666669999999</v>
      </c>
      <c r="O696">
        <v>1.388533333</v>
      </c>
      <c r="P696">
        <v>8.5513333330000005</v>
      </c>
      <c r="Q696">
        <v>3.4036</v>
      </c>
    </row>
    <row r="697" spans="1:17" x14ac:dyDescent="0.25">
      <c r="A697">
        <v>201706</v>
      </c>
      <c r="B697" s="4">
        <v>42887</v>
      </c>
      <c r="C697">
        <v>201700205</v>
      </c>
      <c r="D697">
        <v>201700011</v>
      </c>
      <c r="E697" s="1" t="s">
        <v>55</v>
      </c>
      <c r="F697">
        <v>118</v>
      </c>
      <c r="G697">
        <v>17578.295239999999</v>
      </c>
      <c r="H697">
        <v>2.5047619050000001</v>
      </c>
      <c r="I697">
        <v>33.666666669999998</v>
      </c>
      <c r="J697">
        <v>69.914285710000001</v>
      </c>
      <c r="K697">
        <v>23.666666670000001</v>
      </c>
      <c r="L697">
        <v>-0.16190476200000001</v>
      </c>
      <c r="M697">
        <v>13029.71429</v>
      </c>
      <c r="N697">
        <v>2.7896952380000002</v>
      </c>
      <c r="O697">
        <v>1.3697904759999999</v>
      </c>
      <c r="P697">
        <v>8.4359047619999998</v>
      </c>
      <c r="Q697">
        <v>3.357657143</v>
      </c>
    </row>
    <row r="698" spans="1:17" x14ac:dyDescent="0.25">
      <c r="A698">
        <v>201706</v>
      </c>
      <c r="B698" s="4">
        <v>42887</v>
      </c>
      <c r="C698">
        <v>201700206</v>
      </c>
      <c r="D698">
        <v>201700011</v>
      </c>
      <c r="E698" s="1" t="s">
        <v>55</v>
      </c>
      <c r="F698">
        <v>120</v>
      </c>
      <c r="G698">
        <v>17487.523809999999</v>
      </c>
      <c r="H698">
        <v>2.4761904760000002</v>
      </c>
      <c r="I698">
        <v>33.666666669999998</v>
      </c>
      <c r="J698">
        <v>70.428571430000005</v>
      </c>
      <c r="K698">
        <v>23.666666670000001</v>
      </c>
      <c r="L698">
        <v>-0.19047618999999999</v>
      </c>
      <c r="M698">
        <v>12851.42857</v>
      </c>
      <c r="N698">
        <v>2.7515238100000001</v>
      </c>
      <c r="O698">
        <v>1.351047619</v>
      </c>
      <c r="P698">
        <v>8.3204761900000008</v>
      </c>
      <c r="Q698">
        <v>3.311714286</v>
      </c>
    </row>
    <row r="699" spans="1:17" x14ac:dyDescent="0.25">
      <c r="A699">
        <v>201706</v>
      </c>
      <c r="B699" s="4">
        <v>42887</v>
      </c>
      <c r="C699">
        <v>201700207</v>
      </c>
      <c r="D699">
        <v>201700011</v>
      </c>
      <c r="E699" s="1" t="s">
        <v>55</v>
      </c>
      <c r="F699">
        <v>121</v>
      </c>
      <c r="G699">
        <v>17396.752380000002</v>
      </c>
      <c r="H699">
        <v>2.447619048</v>
      </c>
      <c r="I699">
        <v>33.666666669999998</v>
      </c>
      <c r="J699">
        <v>70.942857140000001</v>
      </c>
      <c r="K699">
        <v>23.666666670000001</v>
      </c>
      <c r="L699">
        <v>-0.219047619</v>
      </c>
      <c r="M699">
        <v>12673.14286</v>
      </c>
      <c r="N699">
        <v>2.713352381</v>
      </c>
      <c r="O699">
        <v>1.3323047619999999</v>
      </c>
      <c r="P699">
        <v>8.2050476190000001</v>
      </c>
      <c r="Q699">
        <v>3.2657714289999999</v>
      </c>
    </row>
    <row r="700" spans="1:17" x14ac:dyDescent="0.25">
      <c r="A700">
        <v>201706</v>
      </c>
      <c r="B700" s="4">
        <v>42887</v>
      </c>
      <c r="C700">
        <v>201700208</v>
      </c>
      <c r="D700">
        <v>201700011</v>
      </c>
      <c r="E700" s="1" t="s">
        <v>55</v>
      </c>
      <c r="F700">
        <v>122</v>
      </c>
      <c r="G700">
        <v>17305.980950000001</v>
      </c>
      <c r="H700">
        <v>2.4190476190000001</v>
      </c>
      <c r="I700">
        <v>33.666666669999998</v>
      </c>
      <c r="J700">
        <v>71.457142860000005</v>
      </c>
      <c r="K700">
        <v>23.666666670000001</v>
      </c>
      <c r="L700">
        <v>-0.24761904800000001</v>
      </c>
      <c r="M700">
        <v>12494.85714</v>
      </c>
      <c r="N700">
        <v>2.6751809519999998</v>
      </c>
      <c r="O700">
        <v>1.313561905</v>
      </c>
      <c r="P700">
        <v>8.0896190479999994</v>
      </c>
      <c r="Q700">
        <v>3.2198285709999999</v>
      </c>
    </row>
    <row r="701" spans="1:17" x14ac:dyDescent="0.25">
      <c r="A701">
        <v>201706</v>
      </c>
      <c r="B701" s="4">
        <v>42887</v>
      </c>
      <c r="C701">
        <v>201700210</v>
      </c>
      <c r="D701">
        <v>201700011</v>
      </c>
      <c r="E701" s="1" t="s">
        <v>55</v>
      </c>
      <c r="F701">
        <v>47</v>
      </c>
      <c r="G701">
        <v>17124.438099999999</v>
      </c>
      <c r="H701">
        <v>2.361904762</v>
      </c>
      <c r="I701">
        <v>33.666666669999998</v>
      </c>
      <c r="J701">
        <v>72.485714290000004</v>
      </c>
      <c r="K701">
        <v>23.666666670000001</v>
      </c>
      <c r="L701">
        <v>-0.304761905</v>
      </c>
      <c r="M701">
        <v>12138.28571</v>
      </c>
      <c r="N701">
        <v>2.5988380950000001</v>
      </c>
      <c r="O701">
        <v>1.2760761899999999</v>
      </c>
      <c r="P701">
        <v>7.8587619049999997</v>
      </c>
      <c r="Q701">
        <v>3.1279428569999999</v>
      </c>
    </row>
    <row r="702" spans="1:17" x14ac:dyDescent="0.25">
      <c r="A702">
        <v>201706</v>
      </c>
      <c r="B702" s="4">
        <v>42887</v>
      </c>
      <c r="C702">
        <v>201700211</v>
      </c>
      <c r="D702">
        <v>201700011</v>
      </c>
      <c r="E702" s="1" t="s">
        <v>55</v>
      </c>
      <c r="F702">
        <v>124</v>
      </c>
      <c r="G702">
        <v>17033.666669999999</v>
      </c>
      <c r="H702">
        <v>2.3333333330000001</v>
      </c>
      <c r="I702">
        <v>33.666666669999998</v>
      </c>
      <c r="J702">
        <v>73</v>
      </c>
      <c r="K702">
        <v>23.666666670000001</v>
      </c>
      <c r="L702">
        <v>-0.33333333300000001</v>
      </c>
      <c r="M702">
        <v>11960</v>
      </c>
      <c r="N702">
        <v>2.560666667</v>
      </c>
      <c r="O702">
        <v>1.2573333330000001</v>
      </c>
      <c r="P702">
        <v>7.7433333329999998</v>
      </c>
      <c r="Q702">
        <v>3.0819999999999999</v>
      </c>
    </row>
    <row r="703" spans="1:17" x14ac:dyDescent="0.25">
      <c r="A703">
        <v>201706</v>
      </c>
      <c r="B703" s="4">
        <v>42887</v>
      </c>
      <c r="C703">
        <v>201700212</v>
      </c>
      <c r="D703">
        <v>201700011</v>
      </c>
      <c r="E703" s="1" t="s">
        <v>55</v>
      </c>
      <c r="F703">
        <v>126</v>
      </c>
      <c r="G703">
        <v>16942.895240000002</v>
      </c>
      <c r="H703">
        <v>2.3047619049999999</v>
      </c>
      <c r="I703">
        <v>33.666666669999998</v>
      </c>
      <c r="J703">
        <v>73.514285709999996</v>
      </c>
      <c r="K703">
        <v>23.666666670000001</v>
      </c>
      <c r="L703">
        <v>-0.36190476199999999</v>
      </c>
      <c r="M703">
        <v>11781.71429</v>
      </c>
      <c r="N703">
        <v>2.5224952379999999</v>
      </c>
      <c r="O703">
        <v>1.2385904759999999</v>
      </c>
      <c r="P703">
        <v>7.627904762</v>
      </c>
      <c r="Q703">
        <v>3.0360571429999998</v>
      </c>
    </row>
    <row r="704" spans="1:17" x14ac:dyDescent="0.25">
      <c r="A704">
        <v>201706</v>
      </c>
      <c r="B704" s="4">
        <v>42887</v>
      </c>
      <c r="C704">
        <v>201700213</v>
      </c>
      <c r="D704">
        <v>201700011</v>
      </c>
      <c r="E704" s="1" t="s">
        <v>55</v>
      </c>
      <c r="F704">
        <v>127</v>
      </c>
      <c r="G704">
        <v>16852.123810000001</v>
      </c>
      <c r="H704">
        <v>2.276190476</v>
      </c>
      <c r="I704">
        <v>33.666666669999998</v>
      </c>
      <c r="J704">
        <v>74.02857143</v>
      </c>
      <c r="K704">
        <v>23.666666670000001</v>
      </c>
      <c r="L704">
        <v>-0.39047619</v>
      </c>
      <c r="M704">
        <v>11603.42857</v>
      </c>
      <c r="N704">
        <v>2.4843238099999998</v>
      </c>
      <c r="O704">
        <v>1.219847619</v>
      </c>
      <c r="P704">
        <v>7.5124761900000001</v>
      </c>
      <c r="Q704">
        <v>2.9901142859999998</v>
      </c>
    </row>
    <row r="705" spans="1:17" x14ac:dyDescent="0.25">
      <c r="A705">
        <v>201706</v>
      </c>
      <c r="B705" s="4">
        <v>42887</v>
      </c>
      <c r="C705">
        <v>201700214</v>
      </c>
      <c r="D705">
        <v>201700011</v>
      </c>
      <c r="E705" s="1" t="s">
        <v>55</v>
      </c>
      <c r="F705">
        <v>128</v>
      </c>
      <c r="G705">
        <v>16761.35238</v>
      </c>
      <c r="H705">
        <v>2.2476190479999998</v>
      </c>
      <c r="I705">
        <v>33.666666669999998</v>
      </c>
      <c r="J705">
        <v>74.542857139999995</v>
      </c>
      <c r="K705">
        <v>23.666666670000001</v>
      </c>
      <c r="L705">
        <v>-0.41904761899999998</v>
      </c>
      <c r="M705">
        <v>11425.14286</v>
      </c>
      <c r="N705">
        <v>2.4461523810000001</v>
      </c>
      <c r="O705">
        <v>1.2011047619999999</v>
      </c>
      <c r="P705">
        <v>7.3970476190000003</v>
      </c>
      <c r="Q705">
        <v>2.9441714289999998</v>
      </c>
    </row>
    <row r="706" spans="1:17" x14ac:dyDescent="0.25">
      <c r="A706">
        <v>201706</v>
      </c>
      <c r="B706" s="4">
        <v>42887</v>
      </c>
      <c r="C706">
        <v>201700216</v>
      </c>
      <c r="D706">
        <v>201700011</v>
      </c>
      <c r="E706" s="1" t="s">
        <v>55</v>
      </c>
      <c r="F706">
        <v>48</v>
      </c>
      <c r="G706">
        <v>16579.809519999999</v>
      </c>
      <c r="H706">
        <v>2.19047619</v>
      </c>
      <c r="I706">
        <v>33.666666669999998</v>
      </c>
      <c r="J706">
        <v>75.571428569999995</v>
      </c>
      <c r="K706">
        <v>23.666666670000001</v>
      </c>
      <c r="L706">
        <v>-0.47619047599999997</v>
      </c>
      <c r="M706">
        <v>11068.57143</v>
      </c>
      <c r="N706">
        <v>2.3698095239999999</v>
      </c>
      <c r="O706">
        <v>1.1636190479999999</v>
      </c>
      <c r="P706">
        <v>7.1661904759999997</v>
      </c>
      <c r="Q706">
        <v>2.8522857140000002</v>
      </c>
    </row>
    <row r="707" spans="1:17" x14ac:dyDescent="0.25">
      <c r="A707">
        <v>201706</v>
      </c>
      <c r="B707" s="4">
        <v>42887</v>
      </c>
      <c r="C707">
        <v>201700217</v>
      </c>
      <c r="D707">
        <v>201700011</v>
      </c>
      <c r="E707" s="1" t="s">
        <v>55</v>
      </c>
      <c r="F707">
        <v>130</v>
      </c>
      <c r="G707">
        <v>16489.038100000002</v>
      </c>
      <c r="H707">
        <v>2.1619047619999998</v>
      </c>
      <c r="I707">
        <v>33.666666669999998</v>
      </c>
      <c r="J707">
        <v>76.085714289999999</v>
      </c>
      <c r="K707">
        <v>23.666666670000001</v>
      </c>
      <c r="L707">
        <v>-0.50476190499999996</v>
      </c>
      <c r="M707">
        <v>10890.28571</v>
      </c>
      <c r="N707">
        <v>2.3316380950000002</v>
      </c>
      <c r="O707">
        <v>1.14487619</v>
      </c>
      <c r="P707">
        <v>7.0507619049999999</v>
      </c>
      <c r="Q707">
        <v>2.8063428570000002</v>
      </c>
    </row>
    <row r="708" spans="1:17" x14ac:dyDescent="0.25">
      <c r="A708">
        <v>201706</v>
      </c>
      <c r="B708" s="4">
        <v>42887</v>
      </c>
      <c r="C708">
        <v>201700218</v>
      </c>
      <c r="D708">
        <v>201700011</v>
      </c>
      <c r="E708" s="1" t="s">
        <v>55</v>
      </c>
      <c r="F708">
        <v>132</v>
      </c>
      <c r="G708">
        <v>16398.266670000001</v>
      </c>
      <c r="H708">
        <v>2.1333333329999999</v>
      </c>
      <c r="I708">
        <v>33.666666669999998</v>
      </c>
      <c r="J708">
        <v>76.599999999999994</v>
      </c>
      <c r="K708">
        <v>23.666666670000001</v>
      </c>
      <c r="L708">
        <v>-0.53333333299999997</v>
      </c>
      <c r="M708">
        <v>10712</v>
      </c>
      <c r="N708">
        <v>2.2934666670000001</v>
      </c>
      <c r="O708">
        <v>1.1261333330000001</v>
      </c>
      <c r="P708">
        <v>6.935333333</v>
      </c>
      <c r="Q708">
        <v>2.7604000000000002</v>
      </c>
    </row>
    <row r="709" spans="1:17" x14ac:dyDescent="0.25">
      <c r="A709">
        <v>201706</v>
      </c>
      <c r="B709" s="4">
        <v>42887</v>
      </c>
      <c r="C709">
        <v>201700219</v>
      </c>
      <c r="D709">
        <v>201700011</v>
      </c>
      <c r="E709" s="1" t="s">
        <v>55</v>
      </c>
      <c r="F709">
        <v>133</v>
      </c>
      <c r="G709">
        <v>16307.49524</v>
      </c>
      <c r="H709">
        <v>2.1047619050000002</v>
      </c>
      <c r="I709">
        <v>33.666666669999998</v>
      </c>
      <c r="J709">
        <v>77.114285710000004</v>
      </c>
      <c r="K709">
        <v>23.666666670000001</v>
      </c>
      <c r="L709">
        <v>-0.56190476199999995</v>
      </c>
      <c r="M709">
        <v>10533.71429</v>
      </c>
      <c r="N709">
        <v>2.255295238</v>
      </c>
      <c r="O709">
        <v>1.107390476</v>
      </c>
      <c r="P709">
        <v>6.8199047620000002</v>
      </c>
      <c r="Q709">
        <v>2.7144571430000002</v>
      </c>
    </row>
    <row r="710" spans="1:17" x14ac:dyDescent="0.25">
      <c r="A710">
        <v>201706</v>
      </c>
      <c r="B710" s="4">
        <v>42887</v>
      </c>
      <c r="C710">
        <v>201700220</v>
      </c>
      <c r="D710">
        <v>201700011</v>
      </c>
      <c r="E710" s="1" t="s">
        <v>55</v>
      </c>
      <c r="F710">
        <v>134</v>
      </c>
      <c r="G710">
        <v>16216.72381</v>
      </c>
      <c r="H710">
        <v>2.0761904759999998</v>
      </c>
      <c r="I710">
        <v>33.666666669999998</v>
      </c>
      <c r="J710">
        <v>77.628571429999994</v>
      </c>
      <c r="K710">
        <v>23.666666670000001</v>
      </c>
      <c r="L710">
        <v>-0.59047618999999996</v>
      </c>
      <c r="M710">
        <v>10355.42857</v>
      </c>
      <c r="N710">
        <v>2.2171238099999999</v>
      </c>
      <c r="O710">
        <v>1.0886476190000001</v>
      </c>
      <c r="P710">
        <v>6.7044761900000003</v>
      </c>
      <c r="Q710">
        <v>2.6685142860000002</v>
      </c>
    </row>
    <row r="711" spans="1:17" x14ac:dyDescent="0.25">
      <c r="A711">
        <v>201706</v>
      </c>
      <c r="B711" s="4">
        <v>42887</v>
      </c>
      <c r="C711">
        <v>201700222</v>
      </c>
      <c r="D711">
        <v>201700011</v>
      </c>
      <c r="E711" s="1" t="s">
        <v>55</v>
      </c>
      <c r="F711">
        <v>49</v>
      </c>
      <c r="G711">
        <v>16035.18095</v>
      </c>
      <c r="H711">
        <v>2.0190476190000002</v>
      </c>
      <c r="I711">
        <v>33.666666669999998</v>
      </c>
      <c r="J711">
        <v>78.657142859999993</v>
      </c>
      <c r="K711">
        <v>23.666666670000001</v>
      </c>
      <c r="L711">
        <v>-0.64761904800000003</v>
      </c>
      <c r="M711">
        <v>9998.8571429999993</v>
      </c>
      <c r="N711">
        <v>2.1407809520000001</v>
      </c>
      <c r="O711">
        <v>1.0511619050000001</v>
      </c>
      <c r="P711">
        <v>6.4736190479999998</v>
      </c>
      <c r="Q711">
        <v>2.5766285710000001</v>
      </c>
    </row>
    <row r="712" spans="1:17" x14ac:dyDescent="0.25">
      <c r="A712">
        <v>201706</v>
      </c>
      <c r="B712" s="4">
        <v>42887</v>
      </c>
      <c r="C712">
        <v>201700223</v>
      </c>
      <c r="D712">
        <v>201700011</v>
      </c>
      <c r="E712" s="1" t="s">
        <v>55</v>
      </c>
      <c r="F712">
        <v>136</v>
      </c>
      <c r="G712">
        <v>15944.409519999999</v>
      </c>
      <c r="H712">
        <v>1.9904761900000001</v>
      </c>
      <c r="I712">
        <v>33.666666669999998</v>
      </c>
      <c r="J712">
        <v>79.171428570000003</v>
      </c>
      <c r="K712">
        <v>23.666666670000001</v>
      </c>
      <c r="L712">
        <v>-0.67619047600000004</v>
      </c>
      <c r="M712">
        <v>9820.5714289999996</v>
      </c>
      <c r="N712">
        <v>2.102609524</v>
      </c>
      <c r="O712">
        <v>1.032419048</v>
      </c>
      <c r="P712">
        <v>6.3581904759999999</v>
      </c>
      <c r="Q712">
        <v>2.5306857140000001</v>
      </c>
    </row>
    <row r="713" spans="1:17" x14ac:dyDescent="0.25">
      <c r="A713">
        <v>201706</v>
      </c>
      <c r="B713" s="4">
        <v>42887</v>
      </c>
      <c r="C713">
        <v>201700224</v>
      </c>
      <c r="D713">
        <v>201700011</v>
      </c>
      <c r="E713" s="1" t="s">
        <v>55</v>
      </c>
      <c r="F713">
        <v>138</v>
      </c>
      <c r="G713">
        <v>15853.6381</v>
      </c>
      <c r="H713">
        <v>1.9619047620000001</v>
      </c>
      <c r="I713">
        <v>33.666666669999998</v>
      </c>
      <c r="J713">
        <v>79.685714290000007</v>
      </c>
      <c r="K713">
        <v>23.666666670000001</v>
      </c>
      <c r="L713">
        <v>-0.70476190500000002</v>
      </c>
      <c r="M713">
        <v>9642.2857139999996</v>
      </c>
      <c r="N713">
        <v>2.0644380949999999</v>
      </c>
      <c r="O713">
        <v>1.01367619</v>
      </c>
      <c r="P713">
        <v>6.2427619050000001</v>
      </c>
      <c r="Q713">
        <v>2.4847428570000001</v>
      </c>
    </row>
    <row r="714" spans="1:17" x14ac:dyDescent="0.25">
      <c r="A714">
        <v>201706</v>
      </c>
      <c r="B714" s="4">
        <v>42887</v>
      </c>
      <c r="C714">
        <v>201700225</v>
      </c>
      <c r="D714">
        <v>201700011</v>
      </c>
      <c r="E714" s="1" t="s">
        <v>55</v>
      </c>
      <c r="F714">
        <v>139</v>
      </c>
      <c r="G714">
        <v>15762.866669999999</v>
      </c>
      <c r="H714">
        <v>1.933333333</v>
      </c>
      <c r="I714">
        <v>33.666666669999998</v>
      </c>
      <c r="J714">
        <v>80.2</v>
      </c>
      <c r="K714">
        <v>23.666666670000001</v>
      </c>
      <c r="L714">
        <v>-0.73333333300000003</v>
      </c>
      <c r="M714">
        <v>9464</v>
      </c>
      <c r="N714">
        <v>2.0262666669999998</v>
      </c>
      <c r="O714">
        <v>0.99493333299999998</v>
      </c>
      <c r="P714">
        <v>6.1273333330000002</v>
      </c>
      <c r="Q714">
        <v>2.4388000000000001</v>
      </c>
    </row>
    <row r="715" spans="1:17" x14ac:dyDescent="0.25">
      <c r="A715">
        <v>201706</v>
      </c>
      <c r="B715" s="4">
        <v>42887</v>
      </c>
      <c r="C715">
        <v>201700226</v>
      </c>
      <c r="D715">
        <v>201700011</v>
      </c>
      <c r="E715" s="1" t="s">
        <v>55</v>
      </c>
      <c r="F715">
        <v>140</v>
      </c>
      <c r="G715">
        <v>15672.095240000001</v>
      </c>
      <c r="H715">
        <v>1.904761905</v>
      </c>
      <c r="I715">
        <v>33.666666669999998</v>
      </c>
      <c r="J715">
        <v>80.714285709999999</v>
      </c>
      <c r="K715">
        <v>23.666666670000001</v>
      </c>
      <c r="L715">
        <v>-0.76190476200000001</v>
      </c>
      <c r="M715">
        <v>9285.7142860000004</v>
      </c>
      <c r="N715">
        <v>1.9880952380000001</v>
      </c>
      <c r="O715">
        <v>0.97619047599999997</v>
      </c>
      <c r="P715">
        <v>6.0119047620000003</v>
      </c>
      <c r="Q715">
        <v>2.3928571430000001</v>
      </c>
    </row>
    <row r="716" spans="1:17" x14ac:dyDescent="0.25">
      <c r="A716">
        <v>201706</v>
      </c>
      <c r="B716" s="4">
        <v>42887</v>
      </c>
      <c r="C716">
        <v>201700228</v>
      </c>
      <c r="D716">
        <v>201700011</v>
      </c>
      <c r="E716" s="1" t="s">
        <v>55</v>
      </c>
      <c r="F716">
        <v>50</v>
      </c>
      <c r="G716">
        <v>15490.552379999999</v>
      </c>
      <c r="H716">
        <v>1.8476190480000001</v>
      </c>
      <c r="I716">
        <v>33.666666669999998</v>
      </c>
      <c r="J716">
        <v>81.742857139999998</v>
      </c>
      <c r="K716">
        <v>23.666666670000001</v>
      </c>
      <c r="L716">
        <v>-0.819047619</v>
      </c>
      <c r="M716">
        <v>8929.1428570000007</v>
      </c>
      <c r="N716">
        <v>1.9117523809999999</v>
      </c>
      <c r="O716">
        <v>0.93870476199999997</v>
      </c>
      <c r="P716">
        <v>5.7810476189999997</v>
      </c>
      <c r="Q716">
        <v>2.3009714290000001</v>
      </c>
    </row>
    <row r="717" spans="1:17" x14ac:dyDescent="0.25">
      <c r="A717">
        <v>201706</v>
      </c>
      <c r="B717" s="4">
        <v>42887</v>
      </c>
      <c r="C717">
        <v>201700229</v>
      </c>
      <c r="D717">
        <v>201700011</v>
      </c>
      <c r="E717" s="1" t="s">
        <v>55</v>
      </c>
      <c r="F717">
        <v>142</v>
      </c>
      <c r="G717">
        <v>15399.78095</v>
      </c>
      <c r="H717">
        <v>1.819047619</v>
      </c>
      <c r="I717">
        <v>33.666666669999998</v>
      </c>
      <c r="J717">
        <v>82.257142860000002</v>
      </c>
      <c r="K717">
        <v>23.666666670000001</v>
      </c>
      <c r="L717">
        <v>-0.84761904799999999</v>
      </c>
      <c r="M717">
        <v>8750.8571429999993</v>
      </c>
      <c r="N717">
        <v>1.873580952</v>
      </c>
      <c r="O717">
        <v>0.91996190499999997</v>
      </c>
      <c r="P717">
        <v>5.6656190479999999</v>
      </c>
      <c r="Q717">
        <v>2.255028571</v>
      </c>
    </row>
    <row r="718" spans="1:17" x14ac:dyDescent="0.25">
      <c r="A718">
        <v>201706</v>
      </c>
      <c r="B718" s="4">
        <v>42887</v>
      </c>
      <c r="C718">
        <v>201700230</v>
      </c>
      <c r="D718">
        <v>201700011</v>
      </c>
      <c r="E718" s="1" t="s">
        <v>55</v>
      </c>
      <c r="F718">
        <v>144</v>
      </c>
      <c r="G718">
        <v>15309.00952</v>
      </c>
      <c r="H718">
        <v>1.7904761899999999</v>
      </c>
      <c r="I718">
        <v>33.666666669999998</v>
      </c>
      <c r="J718">
        <v>82.771428569999998</v>
      </c>
      <c r="K718">
        <v>23.666666670000001</v>
      </c>
      <c r="L718">
        <v>-0.876190476</v>
      </c>
      <c r="M718">
        <v>8572.5714289999996</v>
      </c>
      <c r="N718">
        <v>1.8354095239999999</v>
      </c>
      <c r="O718">
        <v>0.90121904799999997</v>
      </c>
      <c r="P718">
        <v>5.550190476</v>
      </c>
      <c r="Q718">
        <v>2.209085714</v>
      </c>
    </row>
    <row r="719" spans="1:17" x14ac:dyDescent="0.25">
      <c r="A719">
        <v>201706</v>
      </c>
      <c r="B719" s="4">
        <v>42887</v>
      </c>
      <c r="C719">
        <v>201700231</v>
      </c>
      <c r="D719">
        <v>201700011</v>
      </c>
      <c r="E719" s="1" t="s">
        <v>55</v>
      </c>
      <c r="F719">
        <v>145</v>
      </c>
      <c r="G719">
        <v>15218.2381</v>
      </c>
      <c r="H719">
        <v>1.7619047619999999</v>
      </c>
      <c r="I719">
        <v>33.666666669999998</v>
      </c>
      <c r="J719">
        <v>83.285714290000001</v>
      </c>
      <c r="K719">
        <v>23.666666670000001</v>
      </c>
      <c r="L719">
        <v>-0.90476190499999998</v>
      </c>
      <c r="M719">
        <v>8394.2857139999996</v>
      </c>
      <c r="N719">
        <v>1.797238095</v>
      </c>
      <c r="O719">
        <v>0.88247618999999999</v>
      </c>
      <c r="P719">
        <v>5.4347619050000002</v>
      </c>
      <c r="Q719">
        <v>2.163142857</v>
      </c>
    </row>
    <row r="720" spans="1:17" x14ac:dyDescent="0.25">
      <c r="A720">
        <v>201706</v>
      </c>
      <c r="B720" s="4">
        <v>42887</v>
      </c>
      <c r="C720">
        <v>201700232</v>
      </c>
      <c r="D720">
        <v>201700011</v>
      </c>
      <c r="E720" s="1" t="s">
        <v>55</v>
      </c>
      <c r="F720">
        <v>146</v>
      </c>
      <c r="G720">
        <v>15127.46667</v>
      </c>
      <c r="H720">
        <v>1.733333333</v>
      </c>
      <c r="I720">
        <v>33.666666669999998</v>
      </c>
      <c r="J720">
        <v>83.8</v>
      </c>
      <c r="K720">
        <v>23.666666670000001</v>
      </c>
      <c r="L720">
        <v>-0.93333333299999999</v>
      </c>
      <c r="M720">
        <v>8216</v>
      </c>
      <c r="N720">
        <v>1.7590666669999999</v>
      </c>
      <c r="O720">
        <v>0.86373333299999999</v>
      </c>
      <c r="P720">
        <v>5.3193333330000003</v>
      </c>
      <c r="Q720">
        <v>2.1172</v>
      </c>
    </row>
    <row r="721" spans="1:17" x14ac:dyDescent="0.25">
      <c r="A721">
        <v>201706</v>
      </c>
      <c r="B721" s="4">
        <v>42887</v>
      </c>
      <c r="C721">
        <v>201700234</v>
      </c>
      <c r="D721">
        <v>201700011</v>
      </c>
      <c r="E721" s="1" t="s">
        <v>55</v>
      </c>
      <c r="F721">
        <v>51</v>
      </c>
      <c r="G721">
        <v>14945.92381</v>
      </c>
      <c r="H721">
        <v>1.6761904759999999</v>
      </c>
      <c r="I721">
        <v>33.666666669999998</v>
      </c>
      <c r="J721">
        <v>84.828571429999997</v>
      </c>
      <c r="K721">
        <v>23.666666670000001</v>
      </c>
      <c r="L721">
        <v>-0.99047618999999998</v>
      </c>
      <c r="M721">
        <v>7859.4285710000004</v>
      </c>
      <c r="N721">
        <v>1.6827238099999999</v>
      </c>
      <c r="O721">
        <v>0.82624761899999999</v>
      </c>
      <c r="P721">
        <v>5.0884761899999997</v>
      </c>
      <c r="Q721">
        <v>2.025314286</v>
      </c>
    </row>
    <row r="722" spans="1:17" x14ac:dyDescent="0.25">
      <c r="A722">
        <v>201706</v>
      </c>
      <c r="B722" s="4">
        <v>42887</v>
      </c>
      <c r="C722">
        <v>201700235</v>
      </c>
      <c r="D722">
        <v>201700011</v>
      </c>
      <c r="E722" s="1" t="s">
        <v>55</v>
      </c>
      <c r="F722">
        <v>148</v>
      </c>
      <c r="G722">
        <v>14855.15238</v>
      </c>
      <c r="H722">
        <v>1.6476190479999999</v>
      </c>
      <c r="I722">
        <v>33.666666669999998</v>
      </c>
      <c r="J722">
        <v>85.342857140000007</v>
      </c>
      <c r="K722">
        <v>23.666666670000001</v>
      </c>
      <c r="L722">
        <v>-1.019047619</v>
      </c>
      <c r="M722">
        <v>7681.1428569999998</v>
      </c>
      <c r="N722">
        <v>1.644552381</v>
      </c>
      <c r="O722">
        <v>0.80750476199999999</v>
      </c>
      <c r="P722">
        <v>4.9730476189999999</v>
      </c>
      <c r="Q722">
        <v>1.979371429</v>
      </c>
    </row>
    <row r="723" spans="1:17" x14ac:dyDescent="0.25">
      <c r="A723">
        <v>201706</v>
      </c>
      <c r="B723" s="4">
        <v>42887</v>
      </c>
      <c r="C723">
        <v>201700236</v>
      </c>
      <c r="D723">
        <v>201700011</v>
      </c>
      <c r="E723" s="1" t="s">
        <v>55</v>
      </c>
      <c r="F723">
        <v>150</v>
      </c>
      <c r="G723">
        <v>14764.380950000001</v>
      </c>
      <c r="H723">
        <v>1.619047619</v>
      </c>
      <c r="I723">
        <v>33.666666669999998</v>
      </c>
      <c r="J723">
        <v>85.857142859999996</v>
      </c>
      <c r="K723">
        <v>23.666666670000001</v>
      </c>
      <c r="L723">
        <v>-1.0476190480000001</v>
      </c>
      <c r="M723">
        <v>7502.8571430000002</v>
      </c>
      <c r="N723">
        <v>1.6063809520000001</v>
      </c>
      <c r="O723">
        <v>0.78876190499999999</v>
      </c>
      <c r="P723">
        <v>4.8576190480000001</v>
      </c>
      <c r="Q723">
        <v>1.9334285710000001</v>
      </c>
    </row>
    <row r="724" spans="1:17" x14ac:dyDescent="0.25">
      <c r="A724">
        <v>201706</v>
      </c>
      <c r="B724" s="4">
        <v>42887</v>
      </c>
      <c r="C724">
        <v>201700237</v>
      </c>
      <c r="D724">
        <v>201700011</v>
      </c>
      <c r="E724" s="1" t="s">
        <v>55</v>
      </c>
      <c r="F724">
        <v>151</v>
      </c>
      <c r="G724">
        <v>14673.60952</v>
      </c>
      <c r="H724">
        <v>1.59047619</v>
      </c>
      <c r="I724">
        <v>33.666666669999998</v>
      </c>
      <c r="J724">
        <v>86.371428570000006</v>
      </c>
      <c r="K724">
        <v>23.666666670000001</v>
      </c>
      <c r="L724">
        <v>-1.0761904760000001</v>
      </c>
      <c r="M724">
        <v>7324.5714289999996</v>
      </c>
      <c r="N724">
        <v>1.568209524</v>
      </c>
      <c r="O724">
        <v>0.77001904799999998</v>
      </c>
      <c r="P724">
        <v>4.7421904760000002</v>
      </c>
      <c r="Q724">
        <v>1.8874857140000001</v>
      </c>
    </row>
    <row r="725" spans="1:17" x14ac:dyDescent="0.25">
      <c r="A725">
        <v>201706</v>
      </c>
      <c r="B725" s="4">
        <v>42887</v>
      </c>
      <c r="C725">
        <v>201700238</v>
      </c>
      <c r="D725">
        <v>201700011</v>
      </c>
      <c r="E725" s="1" t="s">
        <v>55</v>
      </c>
      <c r="F725">
        <v>152</v>
      </c>
      <c r="G725">
        <v>14582.838100000001</v>
      </c>
      <c r="H725">
        <v>1.5619047619999999</v>
      </c>
      <c r="I725">
        <v>33.666666669999998</v>
      </c>
      <c r="J725">
        <v>86.885714289999996</v>
      </c>
      <c r="K725">
        <v>23.666666670000001</v>
      </c>
      <c r="L725">
        <v>-1.1047619049999999</v>
      </c>
      <c r="M725">
        <v>7146.2857139999996</v>
      </c>
      <c r="N725">
        <v>1.5300380950000001</v>
      </c>
      <c r="O725">
        <v>0.75127619000000001</v>
      </c>
      <c r="P725">
        <v>4.6267619050000004</v>
      </c>
      <c r="Q725">
        <v>1.8415428570000001</v>
      </c>
    </row>
    <row r="726" spans="1:17" x14ac:dyDescent="0.25">
      <c r="A726">
        <v>201706</v>
      </c>
      <c r="B726" s="4">
        <v>42887</v>
      </c>
      <c r="C726">
        <v>201700240</v>
      </c>
      <c r="D726">
        <v>201700011</v>
      </c>
      <c r="E726" s="1" t="s">
        <v>55</v>
      </c>
      <c r="F726">
        <v>52</v>
      </c>
      <c r="G726">
        <v>14401.295239999999</v>
      </c>
      <c r="H726">
        <v>1.5047619050000001</v>
      </c>
      <c r="I726">
        <v>33.666666669999998</v>
      </c>
      <c r="J726">
        <v>87.914285710000001</v>
      </c>
      <c r="K726">
        <v>23.666666670000001</v>
      </c>
      <c r="L726">
        <v>-1.161904762</v>
      </c>
      <c r="M726">
        <v>6789.7142860000004</v>
      </c>
      <c r="N726">
        <v>1.4536952379999999</v>
      </c>
      <c r="O726">
        <v>0.71379047600000001</v>
      </c>
      <c r="P726">
        <v>4.3959047619999998</v>
      </c>
      <c r="Q726">
        <v>1.7496571430000001</v>
      </c>
    </row>
    <row r="727" spans="1:17" x14ac:dyDescent="0.25">
      <c r="A727">
        <v>201706</v>
      </c>
      <c r="B727" s="4">
        <v>42887</v>
      </c>
      <c r="C727">
        <v>201700241</v>
      </c>
      <c r="D727">
        <v>201700011</v>
      </c>
      <c r="E727" s="1" t="s">
        <v>55</v>
      </c>
      <c r="F727">
        <v>154</v>
      </c>
      <c r="G727">
        <v>14310.523810000001</v>
      </c>
      <c r="H727">
        <v>1.476190476</v>
      </c>
      <c r="I727">
        <v>33.666666669999998</v>
      </c>
      <c r="J727">
        <v>88.428571430000005</v>
      </c>
      <c r="K727">
        <v>23.666666670000001</v>
      </c>
      <c r="L727">
        <v>-1.19047619</v>
      </c>
      <c r="M727">
        <v>6611.4285710000004</v>
      </c>
      <c r="N727">
        <v>1.41552381</v>
      </c>
      <c r="O727">
        <v>0.69504761900000001</v>
      </c>
      <c r="P727">
        <v>4.2804761899999999</v>
      </c>
      <c r="Q727">
        <v>1.7037142860000001</v>
      </c>
    </row>
    <row r="728" spans="1:17" x14ac:dyDescent="0.25">
      <c r="A728">
        <v>201706</v>
      </c>
      <c r="B728" s="4">
        <v>42887</v>
      </c>
      <c r="C728">
        <v>201700242</v>
      </c>
      <c r="D728">
        <v>201700011</v>
      </c>
      <c r="E728" s="1" t="s">
        <v>55</v>
      </c>
      <c r="F728">
        <v>156</v>
      </c>
      <c r="G728">
        <v>14219.75238</v>
      </c>
      <c r="H728">
        <v>1.447619048</v>
      </c>
      <c r="I728">
        <v>33.666666669999998</v>
      </c>
      <c r="J728">
        <v>88.942857140000001</v>
      </c>
      <c r="K728">
        <v>23.666666670000001</v>
      </c>
      <c r="L728">
        <v>-1.2190476189999999</v>
      </c>
      <c r="M728">
        <v>6433.1428569999998</v>
      </c>
      <c r="N728">
        <v>1.3773523809999999</v>
      </c>
      <c r="O728">
        <v>0.676304762</v>
      </c>
      <c r="P728">
        <v>4.1650476190000001</v>
      </c>
      <c r="Q728">
        <v>1.6577714290000001</v>
      </c>
    </row>
    <row r="729" spans="1:17" x14ac:dyDescent="0.25">
      <c r="A729">
        <v>201706</v>
      </c>
      <c r="B729" s="4">
        <v>42887</v>
      </c>
      <c r="C729">
        <v>201700243</v>
      </c>
      <c r="D729">
        <v>201700011</v>
      </c>
      <c r="E729" s="1" t="s">
        <v>55</v>
      </c>
      <c r="F729">
        <v>157</v>
      </c>
      <c r="G729">
        <v>14128.980949999999</v>
      </c>
      <c r="H729">
        <v>1.4190476190000001</v>
      </c>
      <c r="I729">
        <v>33.666666669999998</v>
      </c>
      <c r="J729">
        <v>89.457142860000005</v>
      </c>
      <c r="K729">
        <v>23.666666670000001</v>
      </c>
      <c r="L729">
        <v>-1.247619048</v>
      </c>
      <c r="M729">
        <v>6254.8571430000002</v>
      </c>
      <c r="N729">
        <v>1.339180952</v>
      </c>
      <c r="O729">
        <v>0.657561905</v>
      </c>
      <c r="P729">
        <v>4.0496190480000003</v>
      </c>
      <c r="Q729">
        <v>1.611828571</v>
      </c>
    </row>
    <row r="730" spans="1:17" x14ac:dyDescent="0.25">
      <c r="A730">
        <v>201706</v>
      </c>
      <c r="B730" s="4">
        <v>42887</v>
      </c>
      <c r="C730">
        <v>201700244</v>
      </c>
      <c r="D730">
        <v>201700011</v>
      </c>
      <c r="E730" s="1" t="s">
        <v>55</v>
      </c>
      <c r="F730">
        <v>158</v>
      </c>
      <c r="G730">
        <v>14038.20952</v>
      </c>
      <c r="H730">
        <v>1.39047619</v>
      </c>
      <c r="I730">
        <v>33.666666669999998</v>
      </c>
      <c r="J730">
        <v>89.97142857</v>
      </c>
      <c r="K730">
        <v>23.666666670000001</v>
      </c>
      <c r="L730">
        <v>-1.276190476</v>
      </c>
      <c r="M730">
        <v>6076.5714289999996</v>
      </c>
      <c r="N730">
        <v>1.3010095239999999</v>
      </c>
      <c r="O730">
        <v>0.638819048</v>
      </c>
      <c r="P730">
        <v>3.9341904759999999</v>
      </c>
      <c r="Q730">
        <v>1.565885714</v>
      </c>
    </row>
    <row r="731" spans="1:17" x14ac:dyDescent="0.25">
      <c r="A731">
        <v>201706</v>
      </c>
      <c r="B731" s="4">
        <v>42887</v>
      </c>
      <c r="C731">
        <v>201700246</v>
      </c>
      <c r="D731">
        <v>201700011</v>
      </c>
      <c r="E731" s="1" t="s">
        <v>55</v>
      </c>
      <c r="F731">
        <v>53</v>
      </c>
      <c r="G731">
        <v>13856.666670000001</v>
      </c>
      <c r="H731">
        <v>1.3333333329999999</v>
      </c>
      <c r="I731">
        <v>33.666666669999998</v>
      </c>
      <c r="J731">
        <v>91</v>
      </c>
      <c r="K731">
        <v>23.666666670000001</v>
      </c>
      <c r="L731">
        <v>-1.3333333329999999</v>
      </c>
      <c r="M731">
        <v>5720</v>
      </c>
      <c r="N731">
        <v>1.2246666669999999</v>
      </c>
      <c r="O731">
        <v>0.60133333300000003</v>
      </c>
      <c r="P731">
        <v>3.7033333329999998</v>
      </c>
      <c r="Q731">
        <v>1.474</v>
      </c>
    </row>
    <row r="732" spans="1:17" x14ac:dyDescent="0.25">
      <c r="A732">
        <v>201706</v>
      </c>
      <c r="B732" s="4">
        <v>42887</v>
      </c>
      <c r="C732">
        <v>201700247</v>
      </c>
      <c r="D732">
        <v>201700011</v>
      </c>
      <c r="E732" s="1" t="s">
        <v>55</v>
      </c>
      <c r="F732">
        <v>160</v>
      </c>
      <c r="G732">
        <v>13765.89524</v>
      </c>
      <c r="H732">
        <v>1.3047619050000001</v>
      </c>
      <c r="I732">
        <v>33.666666669999998</v>
      </c>
      <c r="J732">
        <v>91.514285709999996</v>
      </c>
      <c r="K732">
        <v>23.666666670000001</v>
      </c>
      <c r="L732">
        <v>-1.361904762</v>
      </c>
      <c r="M732">
        <v>5541.7142860000004</v>
      </c>
      <c r="N732">
        <v>1.186495238</v>
      </c>
      <c r="O732">
        <v>0.58259047600000002</v>
      </c>
      <c r="P732">
        <v>3.587904762</v>
      </c>
      <c r="Q732">
        <v>1.428057143</v>
      </c>
    </row>
    <row r="733" spans="1:17" x14ac:dyDescent="0.25">
      <c r="A733">
        <v>201706</v>
      </c>
      <c r="B733" s="4">
        <v>42887</v>
      </c>
      <c r="C733">
        <v>201700248</v>
      </c>
      <c r="D733">
        <v>201700011</v>
      </c>
      <c r="E733" s="1" t="s">
        <v>55</v>
      </c>
      <c r="F733">
        <v>162</v>
      </c>
      <c r="G733">
        <v>13675.123809999999</v>
      </c>
      <c r="H733">
        <v>1.276190476</v>
      </c>
      <c r="I733">
        <v>33.666666669999998</v>
      </c>
      <c r="J733">
        <v>92.02857143</v>
      </c>
      <c r="K733">
        <v>23.666666670000001</v>
      </c>
      <c r="L733">
        <v>-1.39047619</v>
      </c>
      <c r="M733">
        <v>5363.4285710000004</v>
      </c>
      <c r="N733">
        <v>1.1483238099999999</v>
      </c>
      <c r="O733">
        <v>0.56384761900000002</v>
      </c>
      <c r="P733">
        <v>3.4724761900000001</v>
      </c>
      <c r="Q733">
        <v>1.382114286</v>
      </c>
    </row>
    <row r="734" spans="1:17" x14ac:dyDescent="0.25">
      <c r="A734">
        <v>201706</v>
      </c>
      <c r="B734" s="4">
        <v>42887</v>
      </c>
      <c r="C734">
        <v>201700249</v>
      </c>
      <c r="D734">
        <v>201700011</v>
      </c>
      <c r="E734" s="1" t="s">
        <v>55</v>
      </c>
      <c r="F734">
        <v>163</v>
      </c>
      <c r="G734">
        <v>13584.35238</v>
      </c>
      <c r="H734">
        <v>1.247619048</v>
      </c>
      <c r="I734">
        <v>33.666666669999998</v>
      </c>
      <c r="J734">
        <v>92.542857139999995</v>
      </c>
      <c r="K734">
        <v>23.666666670000001</v>
      </c>
      <c r="L734">
        <v>-1.4190476190000001</v>
      </c>
      <c r="M734">
        <v>5185.1428569999998</v>
      </c>
      <c r="N734">
        <v>1.110152381</v>
      </c>
      <c r="O734">
        <v>0.54510476200000002</v>
      </c>
      <c r="P734">
        <v>3.3570476189999998</v>
      </c>
      <c r="Q734">
        <v>1.336171429</v>
      </c>
    </row>
    <row r="735" spans="1:17" x14ac:dyDescent="0.25">
      <c r="A735">
        <v>201706</v>
      </c>
      <c r="B735" s="4">
        <v>42887</v>
      </c>
      <c r="C735">
        <v>201700250</v>
      </c>
      <c r="D735">
        <v>201700011</v>
      </c>
      <c r="E735" s="1" t="s">
        <v>55</v>
      </c>
      <c r="F735">
        <v>164</v>
      </c>
      <c r="G735">
        <v>13493.58095</v>
      </c>
      <c r="H735">
        <v>1.2190476189999999</v>
      </c>
      <c r="I735">
        <v>33.666666669999998</v>
      </c>
      <c r="J735">
        <v>93.057142859999999</v>
      </c>
      <c r="K735">
        <v>23.666666670000001</v>
      </c>
      <c r="L735">
        <v>-1.447619048</v>
      </c>
      <c r="M735">
        <v>5006.8571430000002</v>
      </c>
      <c r="N735">
        <v>1.0719809520000001</v>
      </c>
      <c r="O735">
        <v>0.52636190500000002</v>
      </c>
      <c r="P735">
        <v>3.241619048</v>
      </c>
      <c r="Q735">
        <v>1.2902285710000001</v>
      </c>
    </row>
    <row r="736" spans="1:17" x14ac:dyDescent="0.25">
      <c r="A736">
        <v>201706</v>
      </c>
      <c r="B736" s="4">
        <v>42887</v>
      </c>
      <c r="C736">
        <v>201700252</v>
      </c>
      <c r="D736">
        <v>201700011</v>
      </c>
      <c r="E736" s="1" t="s">
        <v>55</v>
      </c>
      <c r="F736">
        <v>54</v>
      </c>
      <c r="G736">
        <v>13312.0381</v>
      </c>
      <c r="H736">
        <v>1.161904762</v>
      </c>
      <c r="I736">
        <v>33.666666669999998</v>
      </c>
      <c r="J736">
        <v>94.085714289999999</v>
      </c>
      <c r="K736">
        <v>23.666666670000001</v>
      </c>
      <c r="L736">
        <v>-1.5047619050000001</v>
      </c>
      <c r="M736">
        <v>4650.2857139999996</v>
      </c>
      <c r="N736">
        <v>0.995638095</v>
      </c>
      <c r="O736">
        <v>0.48887618999999999</v>
      </c>
      <c r="P736">
        <v>3.0107619049999998</v>
      </c>
      <c r="Q736">
        <v>1.1983428570000001</v>
      </c>
    </row>
    <row r="737" spans="1:17" x14ac:dyDescent="0.25">
      <c r="A737">
        <v>201706</v>
      </c>
      <c r="B737" s="4">
        <v>42887</v>
      </c>
      <c r="C737">
        <v>201700253</v>
      </c>
      <c r="D737">
        <v>201700011</v>
      </c>
      <c r="E737" s="1" t="s">
        <v>55</v>
      </c>
      <c r="F737">
        <v>166</v>
      </c>
      <c r="G737">
        <v>13221.266670000001</v>
      </c>
      <c r="H737">
        <v>1.1333333329999999</v>
      </c>
      <c r="I737">
        <v>33.666666669999998</v>
      </c>
      <c r="J737">
        <v>94.6</v>
      </c>
      <c r="K737">
        <v>23.666666670000001</v>
      </c>
      <c r="L737">
        <v>-1.5333333330000001</v>
      </c>
      <c r="M737">
        <v>4472</v>
      </c>
      <c r="N737">
        <v>0.95746666700000005</v>
      </c>
      <c r="O737">
        <v>0.47013333299999999</v>
      </c>
      <c r="P737">
        <v>2.895333333</v>
      </c>
      <c r="Q737">
        <v>1.1524000000000001</v>
      </c>
    </row>
    <row r="738" spans="1:17" x14ac:dyDescent="0.25">
      <c r="A738">
        <v>201706</v>
      </c>
      <c r="B738" s="4">
        <v>42887</v>
      </c>
      <c r="C738">
        <v>201700254</v>
      </c>
      <c r="D738">
        <v>201700011</v>
      </c>
      <c r="E738" s="1" t="s">
        <v>55</v>
      </c>
      <c r="F738">
        <v>168</v>
      </c>
      <c r="G738">
        <v>13130.49524</v>
      </c>
      <c r="H738">
        <v>1.1047619049999999</v>
      </c>
      <c r="I738">
        <v>33.666666669999998</v>
      </c>
      <c r="J738">
        <v>95.114285710000004</v>
      </c>
      <c r="K738">
        <v>23.666666670000001</v>
      </c>
      <c r="L738">
        <v>-1.5619047619999999</v>
      </c>
      <c r="M738">
        <v>4293.7142860000004</v>
      </c>
      <c r="N738">
        <v>0.91929523800000001</v>
      </c>
      <c r="O738">
        <v>0.45139047599999998</v>
      </c>
      <c r="P738">
        <v>2.7799047620000001</v>
      </c>
      <c r="Q738">
        <v>1.1064571430000001</v>
      </c>
    </row>
    <row r="739" spans="1:17" x14ac:dyDescent="0.25">
      <c r="A739">
        <v>201706</v>
      </c>
      <c r="B739" s="4">
        <v>42887</v>
      </c>
      <c r="C739">
        <v>201700255</v>
      </c>
      <c r="D739">
        <v>201700011</v>
      </c>
      <c r="E739" s="1" t="s">
        <v>55</v>
      </c>
      <c r="F739">
        <v>169</v>
      </c>
      <c r="G739">
        <v>13039.72381</v>
      </c>
      <c r="H739">
        <v>1.0761904760000001</v>
      </c>
      <c r="I739">
        <v>33.666666669999998</v>
      </c>
      <c r="J739">
        <v>95.628571429999994</v>
      </c>
      <c r="K739">
        <v>23.666666670000001</v>
      </c>
      <c r="L739">
        <v>-1.59047619</v>
      </c>
      <c r="M739">
        <v>4115.4285710000004</v>
      </c>
      <c r="N739">
        <v>0.88112380999999995</v>
      </c>
      <c r="O739">
        <v>0.43264761899999998</v>
      </c>
      <c r="P739">
        <v>2.6644761899999998</v>
      </c>
      <c r="Q739">
        <v>1.0605142860000001</v>
      </c>
    </row>
    <row r="740" spans="1:17" x14ac:dyDescent="0.25">
      <c r="A740">
        <v>201706</v>
      </c>
      <c r="B740" s="4">
        <v>42887</v>
      </c>
      <c r="C740">
        <v>201700256</v>
      </c>
      <c r="D740">
        <v>201700011</v>
      </c>
      <c r="E740" s="1" t="s">
        <v>55</v>
      </c>
      <c r="F740">
        <v>170</v>
      </c>
      <c r="G740">
        <v>12948.952380000001</v>
      </c>
      <c r="H740">
        <v>1.0476190480000001</v>
      </c>
      <c r="I740">
        <v>33.666666669999998</v>
      </c>
      <c r="J740">
        <v>96.142857140000004</v>
      </c>
      <c r="K740">
        <v>23.666666670000001</v>
      </c>
      <c r="L740">
        <v>-1.619047619</v>
      </c>
      <c r="M740">
        <v>3937.1428569999998</v>
      </c>
      <c r="N740">
        <v>0.84295238100000003</v>
      </c>
      <c r="O740">
        <v>0.41390476199999998</v>
      </c>
      <c r="P740">
        <v>2.549047619</v>
      </c>
      <c r="Q740">
        <v>1.0145714290000001</v>
      </c>
    </row>
    <row r="741" spans="1:17" x14ac:dyDescent="0.25">
      <c r="A741">
        <v>201706</v>
      </c>
      <c r="B741" s="4">
        <v>42887</v>
      </c>
      <c r="C741">
        <v>201700258</v>
      </c>
      <c r="D741">
        <v>201700011</v>
      </c>
      <c r="E741" s="1" t="s">
        <v>55</v>
      </c>
      <c r="F741">
        <v>55</v>
      </c>
      <c r="G741">
        <v>12767.409519999999</v>
      </c>
      <c r="H741">
        <v>0.99047618999999998</v>
      </c>
      <c r="I741">
        <v>33.666666669999998</v>
      </c>
      <c r="J741">
        <v>97.171428570000003</v>
      </c>
      <c r="K741">
        <v>23.666666670000001</v>
      </c>
      <c r="L741">
        <v>-1.6761904759999999</v>
      </c>
      <c r="M741">
        <v>3580.5714290000001</v>
      </c>
      <c r="N741">
        <v>0.76660952400000004</v>
      </c>
      <c r="O741">
        <v>0.37641904799999998</v>
      </c>
      <c r="P741">
        <v>2.3181904759999998</v>
      </c>
      <c r="Q741">
        <v>0.92268571399999999</v>
      </c>
    </row>
    <row r="742" spans="1:17" x14ac:dyDescent="0.25">
      <c r="A742">
        <v>201706</v>
      </c>
      <c r="B742" s="4">
        <v>42887</v>
      </c>
      <c r="C742">
        <v>201700259</v>
      </c>
      <c r="D742">
        <v>201700011</v>
      </c>
      <c r="E742" s="1" t="s">
        <v>55</v>
      </c>
      <c r="F742">
        <v>172</v>
      </c>
      <c r="G742">
        <v>12676.6381</v>
      </c>
      <c r="H742">
        <v>0.96190476199999997</v>
      </c>
      <c r="I742">
        <v>33.666666669999998</v>
      </c>
      <c r="J742">
        <v>97.685714290000007</v>
      </c>
      <c r="K742">
        <v>23.666666670000001</v>
      </c>
      <c r="L742">
        <v>-1.704761905</v>
      </c>
      <c r="M742">
        <v>3402.2857140000001</v>
      </c>
      <c r="N742">
        <v>0.72843809500000001</v>
      </c>
      <c r="O742">
        <v>0.35767619</v>
      </c>
      <c r="P742">
        <v>2.202761905</v>
      </c>
      <c r="Q742">
        <v>0.87674285699999999</v>
      </c>
    </row>
    <row r="743" spans="1:17" x14ac:dyDescent="0.25">
      <c r="A743">
        <v>201706</v>
      </c>
      <c r="B743" s="4">
        <v>42887</v>
      </c>
      <c r="C743">
        <v>201700260</v>
      </c>
      <c r="D743">
        <v>201700011</v>
      </c>
      <c r="E743" s="1" t="s">
        <v>55</v>
      </c>
      <c r="F743">
        <v>174</v>
      </c>
      <c r="G743">
        <v>12585.866669999999</v>
      </c>
      <c r="H743">
        <v>0.93333333299999999</v>
      </c>
      <c r="I743">
        <v>33.666666669999998</v>
      </c>
      <c r="J743">
        <v>98.2</v>
      </c>
      <c r="K743">
        <v>23.666666670000001</v>
      </c>
      <c r="L743">
        <v>-1.733333333</v>
      </c>
      <c r="M743">
        <v>3224</v>
      </c>
      <c r="N743">
        <v>0.69026666699999994</v>
      </c>
      <c r="O743">
        <v>0.338933333</v>
      </c>
      <c r="P743">
        <v>2.0873333330000001</v>
      </c>
      <c r="Q743">
        <v>0.83079999999999998</v>
      </c>
    </row>
    <row r="744" spans="1:17" x14ac:dyDescent="0.25">
      <c r="A744">
        <v>201706</v>
      </c>
      <c r="B744" s="4">
        <v>42887</v>
      </c>
      <c r="C744">
        <v>201700261</v>
      </c>
      <c r="D744">
        <v>201700011</v>
      </c>
      <c r="E744" s="1" t="s">
        <v>55</v>
      </c>
      <c r="F744">
        <v>175</v>
      </c>
      <c r="G744">
        <v>12495.095240000001</v>
      </c>
      <c r="H744">
        <v>0.90476190499999998</v>
      </c>
      <c r="I744">
        <v>33.666666669999998</v>
      </c>
      <c r="J744">
        <v>98.714285709999999</v>
      </c>
      <c r="K744">
        <v>23.666666670000001</v>
      </c>
      <c r="L744">
        <v>-1.7619047619999999</v>
      </c>
      <c r="M744">
        <v>3045.7142859999999</v>
      </c>
      <c r="N744">
        <v>0.65209523800000002</v>
      </c>
      <c r="O744">
        <v>0.320190476</v>
      </c>
      <c r="P744">
        <v>1.9719047620000001</v>
      </c>
      <c r="Q744">
        <v>0.78485714299999998</v>
      </c>
    </row>
    <row r="745" spans="1:17" x14ac:dyDescent="0.25">
      <c r="A745">
        <v>201706</v>
      </c>
      <c r="B745" s="4">
        <v>42887</v>
      </c>
      <c r="C745">
        <v>201700262</v>
      </c>
      <c r="D745">
        <v>201700011</v>
      </c>
      <c r="E745" s="1" t="s">
        <v>55</v>
      </c>
      <c r="F745">
        <v>176</v>
      </c>
      <c r="G745">
        <v>12404.32381</v>
      </c>
      <c r="H745">
        <v>0.876190476</v>
      </c>
      <c r="I745">
        <v>33.666666669999998</v>
      </c>
      <c r="J745">
        <v>99.228571430000002</v>
      </c>
      <c r="K745">
        <v>23.666666670000001</v>
      </c>
      <c r="L745">
        <v>-1.7904761899999999</v>
      </c>
      <c r="M745">
        <v>2867.4285709999999</v>
      </c>
      <c r="N745">
        <v>0.61392380999999996</v>
      </c>
      <c r="O745">
        <v>0.301447619</v>
      </c>
      <c r="P745">
        <v>1.85647619</v>
      </c>
      <c r="Q745">
        <v>0.73891428599999998</v>
      </c>
    </row>
    <row r="746" spans="1:17" x14ac:dyDescent="0.25">
      <c r="A746">
        <v>201706</v>
      </c>
      <c r="B746" s="4">
        <v>42887</v>
      </c>
      <c r="C746">
        <v>201700264</v>
      </c>
      <c r="D746">
        <v>201700011</v>
      </c>
      <c r="E746" s="1" t="s">
        <v>55</v>
      </c>
      <c r="F746">
        <v>56</v>
      </c>
      <c r="G746">
        <v>12222.78095</v>
      </c>
      <c r="H746">
        <v>0.819047619</v>
      </c>
      <c r="I746">
        <v>33.666666669999998</v>
      </c>
      <c r="J746">
        <v>100.25714290000001</v>
      </c>
      <c r="K746">
        <v>23.666666670000001</v>
      </c>
      <c r="L746">
        <v>-1.8476190480000001</v>
      </c>
      <c r="M746">
        <v>2510.8571430000002</v>
      </c>
      <c r="N746">
        <v>0.537580952</v>
      </c>
      <c r="O746">
        <v>0.263961905</v>
      </c>
      <c r="P746">
        <v>1.6256190479999999</v>
      </c>
      <c r="Q746">
        <v>0.647028571</v>
      </c>
    </row>
    <row r="747" spans="1:17" x14ac:dyDescent="0.25">
      <c r="A747">
        <v>201706</v>
      </c>
      <c r="B747" s="4">
        <v>42887</v>
      </c>
      <c r="C747">
        <v>201700265</v>
      </c>
      <c r="D747">
        <v>201700011</v>
      </c>
      <c r="E747" s="1" t="s">
        <v>55</v>
      </c>
      <c r="F747">
        <v>178</v>
      </c>
      <c r="G747">
        <v>12132.00952</v>
      </c>
      <c r="H747">
        <v>0.79047619000000002</v>
      </c>
      <c r="I747">
        <v>33.666666669999998</v>
      </c>
      <c r="J747">
        <v>100.77142859999999</v>
      </c>
      <c r="K747">
        <v>23.666666670000001</v>
      </c>
      <c r="L747">
        <v>-1.8761904760000001</v>
      </c>
      <c r="M747">
        <v>2332.5714290000001</v>
      </c>
      <c r="N747">
        <v>0.49940952399999999</v>
      </c>
      <c r="O747">
        <v>0.245219048</v>
      </c>
      <c r="P747">
        <v>1.510190476</v>
      </c>
      <c r="Q747">
        <v>0.60108571399999999</v>
      </c>
    </row>
    <row r="748" spans="1:17" x14ac:dyDescent="0.25">
      <c r="A748">
        <v>201706</v>
      </c>
      <c r="B748" s="4">
        <v>42887</v>
      </c>
      <c r="C748">
        <v>201700266</v>
      </c>
      <c r="D748">
        <v>201700011</v>
      </c>
      <c r="E748" s="1" t="s">
        <v>55</v>
      </c>
      <c r="F748">
        <v>180</v>
      </c>
      <c r="G748">
        <v>12041.2381</v>
      </c>
      <c r="H748">
        <v>0.76190476200000001</v>
      </c>
      <c r="I748">
        <v>33.666666669999998</v>
      </c>
      <c r="J748">
        <v>101.2857143</v>
      </c>
      <c r="K748">
        <v>23.666666670000001</v>
      </c>
      <c r="L748">
        <v>-1.904761905</v>
      </c>
      <c r="M748">
        <v>2154.2857140000001</v>
      </c>
      <c r="N748">
        <v>0.46123809500000001</v>
      </c>
      <c r="O748">
        <v>0.22647618999999999</v>
      </c>
      <c r="P748">
        <v>1.394761905</v>
      </c>
      <c r="Q748">
        <v>0.55514285699999999</v>
      </c>
    </row>
    <row r="749" spans="1:17" x14ac:dyDescent="0.25">
      <c r="A749">
        <v>201706</v>
      </c>
      <c r="B749" s="4">
        <v>42887</v>
      </c>
      <c r="C749">
        <v>201700267</v>
      </c>
      <c r="D749">
        <v>201700011</v>
      </c>
      <c r="E749" s="1" t="s">
        <v>55</v>
      </c>
      <c r="F749">
        <v>181</v>
      </c>
      <c r="G749">
        <v>11950.46667</v>
      </c>
      <c r="H749">
        <v>0.73333333300000003</v>
      </c>
      <c r="I749">
        <v>33.666666669999998</v>
      </c>
      <c r="J749">
        <v>101.8</v>
      </c>
      <c r="K749">
        <v>23.666666670000001</v>
      </c>
      <c r="L749">
        <v>-1.933333333</v>
      </c>
      <c r="M749">
        <v>1976</v>
      </c>
      <c r="N749">
        <v>0.42306666700000001</v>
      </c>
      <c r="O749">
        <v>0.20773333299999999</v>
      </c>
      <c r="P749">
        <v>1.2793333330000001</v>
      </c>
      <c r="Q749">
        <v>0.50919999999999999</v>
      </c>
    </row>
    <row r="750" spans="1:17" x14ac:dyDescent="0.25">
      <c r="A750">
        <v>201706</v>
      </c>
      <c r="B750" s="4">
        <v>42887</v>
      </c>
      <c r="C750">
        <v>201700268</v>
      </c>
      <c r="D750">
        <v>201700011</v>
      </c>
      <c r="E750" s="1" t="s">
        <v>55</v>
      </c>
      <c r="F750">
        <v>182</v>
      </c>
      <c r="G750">
        <v>11859.695239999999</v>
      </c>
      <c r="H750">
        <v>0.70476190500000002</v>
      </c>
      <c r="I750">
        <v>33.666666669999998</v>
      </c>
      <c r="J750">
        <v>102.3142857</v>
      </c>
      <c r="K750">
        <v>23.666666670000001</v>
      </c>
      <c r="L750">
        <v>-1.9619047620000001</v>
      </c>
      <c r="M750">
        <v>1797.7142859999999</v>
      </c>
      <c r="N750">
        <v>0.38489523799999997</v>
      </c>
      <c r="O750">
        <v>0.18899047599999999</v>
      </c>
      <c r="P750">
        <v>1.163904762</v>
      </c>
      <c r="Q750">
        <v>0.46325714299999998</v>
      </c>
    </row>
    <row r="751" spans="1:17" x14ac:dyDescent="0.25">
      <c r="A751">
        <v>201706</v>
      </c>
      <c r="B751" s="4">
        <v>42887</v>
      </c>
      <c r="C751">
        <v>201700270</v>
      </c>
      <c r="D751">
        <v>201700011</v>
      </c>
      <c r="E751" s="1" t="s">
        <v>55</v>
      </c>
      <c r="F751">
        <v>57</v>
      </c>
      <c r="G751">
        <v>11678.15238</v>
      </c>
      <c r="H751">
        <v>0.64761904800000003</v>
      </c>
      <c r="I751">
        <v>33.666666669999998</v>
      </c>
      <c r="J751">
        <v>103.3428571</v>
      </c>
      <c r="K751">
        <v>23.666666670000001</v>
      </c>
      <c r="L751">
        <v>-2.0190476190000002</v>
      </c>
      <c r="M751">
        <v>1441.142857</v>
      </c>
      <c r="N751">
        <v>0.30855238099999999</v>
      </c>
      <c r="O751">
        <v>0.15150476199999999</v>
      </c>
      <c r="P751">
        <v>0.93304761899999999</v>
      </c>
      <c r="Q751">
        <v>0.37137142899999998</v>
      </c>
    </row>
    <row r="752" spans="1:17" x14ac:dyDescent="0.25">
      <c r="A752">
        <v>201706</v>
      </c>
      <c r="B752" s="4">
        <v>42887</v>
      </c>
      <c r="C752">
        <v>201700271</v>
      </c>
      <c r="D752">
        <v>201700011</v>
      </c>
      <c r="E752" s="1" t="s">
        <v>55</v>
      </c>
      <c r="F752">
        <v>184</v>
      </c>
      <c r="G752">
        <v>11587.380950000001</v>
      </c>
      <c r="H752">
        <v>0.61904761900000005</v>
      </c>
      <c r="I752">
        <v>33.666666669999998</v>
      </c>
      <c r="J752">
        <v>103.8571429</v>
      </c>
      <c r="K752">
        <v>23.666666670000001</v>
      </c>
      <c r="L752">
        <v>-2.0476190480000001</v>
      </c>
      <c r="M752">
        <v>1262.857143</v>
      </c>
      <c r="N752">
        <v>0.27038095200000001</v>
      </c>
      <c r="O752">
        <v>0.13276190500000001</v>
      </c>
      <c r="P752">
        <v>0.81761904799999996</v>
      </c>
      <c r="Q752">
        <v>0.325428571</v>
      </c>
    </row>
    <row r="753" spans="1:17" x14ac:dyDescent="0.25">
      <c r="A753">
        <v>201706</v>
      </c>
      <c r="B753" s="4">
        <v>42887</v>
      </c>
      <c r="C753">
        <v>201700272</v>
      </c>
      <c r="D753">
        <v>201700011</v>
      </c>
      <c r="E753" s="1" t="s">
        <v>55</v>
      </c>
      <c r="F753">
        <v>186</v>
      </c>
      <c r="G753">
        <v>11496.60952</v>
      </c>
      <c r="H753">
        <v>0.59047618999999996</v>
      </c>
      <c r="I753">
        <v>33.666666669999998</v>
      </c>
      <c r="J753">
        <v>104.3714286</v>
      </c>
      <c r="K753">
        <v>23.666666670000001</v>
      </c>
      <c r="L753">
        <v>-2.0761904759999998</v>
      </c>
      <c r="M753">
        <v>1084.5714290000001</v>
      </c>
      <c r="N753">
        <v>0.232209524</v>
      </c>
      <c r="O753">
        <v>0.114019048</v>
      </c>
      <c r="P753">
        <v>0.70219047599999995</v>
      </c>
      <c r="Q753">
        <v>0.279485714</v>
      </c>
    </row>
    <row r="754" spans="1:17" x14ac:dyDescent="0.25">
      <c r="A754">
        <v>201706</v>
      </c>
      <c r="B754" s="4">
        <v>42887</v>
      </c>
      <c r="C754">
        <v>201700273</v>
      </c>
      <c r="D754">
        <v>201700011</v>
      </c>
      <c r="E754" s="1" t="s">
        <v>55</v>
      </c>
      <c r="F754">
        <v>187</v>
      </c>
      <c r="G754">
        <v>11405.838100000001</v>
      </c>
      <c r="H754">
        <v>0.56190476199999995</v>
      </c>
      <c r="I754">
        <v>33.666666669999998</v>
      </c>
      <c r="J754">
        <v>104.8857143</v>
      </c>
      <c r="K754">
        <v>23.666666670000001</v>
      </c>
      <c r="L754">
        <v>-2.1047619050000002</v>
      </c>
      <c r="M754">
        <v>906.2857143</v>
      </c>
      <c r="N754">
        <v>0.19403809499999999</v>
      </c>
      <c r="O754">
        <v>9.5276189999999997E-2</v>
      </c>
      <c r="P754">
        <v>0.58676190500000003</v>
      </c>
      <c r="Q754">
        <v>0.23354285699999999</v>
      </c>
    </row>
    <row r="755" spans="1:17" x14ac:dyDescent="0.25">
      <c r="A755">
        <v>201706</v>
      </c>
      <c r="B755" s="4">
        <v>42887</v>
      </c>
      <c r="C755">
        <v>201700274</v>
      </c>
      <c r="D755">
        <v>201700011</v>
      </c>
      <c r="E755" s="1" t="s">
        <v>55</v>
      </c>
      <c r="F755">
        <v>188</v>
      </c>
      <c r="G755">
        <v>11315.06667</v>
      </c>
      <c r="H755">
        <v>0.53333333299999997</v>
      </c>
      <c r="I755">
        <v>33.666666669999998</v>
      </c>
      <c r="J755">
        <v>105.4</v>
      </c>
      <c r="K755">
        <v>23.666666670000001</v>
      </c>
      <c r="L755">
        <v>-2.1333333329999999</v>
      </c>
      <c r="M755">
        <v>728</v>
      </c>
      <c r="N755">
        <v>0.15586666699999999</v>
      </c>
      <c r="O755">
        <v>7.6533332999999995E-2</v>
      </c>
      <c r="P755">
        <v>0.47133333300000002</v>
      </c>
      <c r="Q755">
        <v>0.18759999999999999</v>
      </c>
    </row>
    <row r="756" spans="1:17" x14ac:dyDescent="0.25">
      <c r="A756">
        <v>201706</v>
      </c>
      <c r="B756" s="4">
        <v>42887</v>
      </c>
      <c r="C756">
        <v>201700276</v>
      </c>
      <c r="D756">
        <v>201700011</v>
      </c>
      <c r="E756" s="1" t="s">
        <v>55</v>
      </c>
      <c r="F756">
        <v>58</v>
      </c>
      <c r="G756">
        <v>11133.523810000001</v>
      </c>
      <c r="H756">
        <v>0.47619047599999997</v>
      </c>
      <c r="I756">
        <v>33.666666669999998</v>
      </c>
      <c r="J756">
        <v>106.4285714</v>
      </c>
      <c r="K756">
        <v>23.666666670000001</v>
      </c>
      <c r="L756">
        <v>-2.19047619</v>
      </c>
      <c r="M756">
        <v>371.42857140000001</v>
      </c>
      <c r="N756">
        <v>7.952381E-2</v>
      </c>
      <c r="O756">
        <v>3.9047618999999999E-2</v>
      </c>
      <c r="P756">
        <v>0.24047619000000001</v>
      </c>
      <c r="Q756">
        <v>9.5714285999999996E-2</v>
      </c>
    </row>
    <row r="757" spans="1:17" x14ac:dyDescent="0.25">
      <c r="A757">
        <v>201706</v>
      </c>
      <c r="B757" s="4">
        <v>42887</v>
      </c>
      <c r="C757">
        <v>201700277</v>
      </c>
      <c r="D757">
        <v>201700011</v>
      </c>
      <c r="E757" s="1" t="s">
        <v>55</v>
      </c>
      <c r="F757">
        <v>190</v>
      </c>
      <c r="G757">
        <v>11042.75238</v>
      </c>
      <c r="H757">
        <v>0.44761904800000002</v>
      </c>
      <c r="I757">
        <v>33.666666669999998</v>
      </c>
      <c r="J757">
        <v>106.9428571</v>
      </c>
      <c r="K757">
        <v>23.666666670000001</v>
      </c>
      <c r="L757">
        <v>-2.2190476189999999</v>
      </c>
      <c r="M757">
        <v>193.14285709999999</v>
      </c>
      <c r="N757">
        <v>4.1352381000000001E-2</v>
      </c>
      <c r="O757">
        <v>2.0304762000000001E-2</v>
      </c>
      <c r="P757">
        <v>0.125047619</v>
      </c>
      <c r="Q757">
        <v>4.9771428999999999E-2</v>
      </c>
    </row>
    <row r="758" spans="1:17" x14ac:dyDescent="0.25">
      <c r="A758">
        <v>201706</v>
      </c>
      <c r="B758" s="4">
        <v>42887</v>
      </c>
      <c r="C758">
        <v>201700278</v>
      </c>
      <c r="D758">
        <v>201700011</v>
      </c>
      <c r="E758" s="1" t="s">
        <v>55</v>
      </c>
      <c r="F758">
        <v>192</v>
      </c>
      <c r="G758">
        <v>10951.980949999999</v>
      </c>
      <c r="H758">
        <v>0.41904761899999998</v>
      </c>
      <c r="I758">
        <v>33.666666669999998</v>
      </c>
      <c r="J758">
        <v>107.45714289999999</v>
      </c>
      <c r="K758">
        <v>23.666666670000001</v>
      </c>
      <c r="L758">
        <v>-2.2476190479999998</v>
      </c>
      <c r="M758">
        <v>14.85714286</v>
      </c>
      <c r="N758">
        <v>3.1809519999999999E-3</v>
      </c>
      <c r="O758">
        <v>1.5619049999999999E-3</v>
      </c>
      <c r="P758">
        <v>9.6190479999999998E-3</v>
      </c>
      <c r="Q758">
        <v>3.8285709999999998E-3</v>
      </c>
    </row>
    <row r="759" spans="1:17" x14ac:dyDescent="0.25">
      <c r="A759">
        <v>201706</v>
      </c>
      <c r="B759" s="4">
        <v>42887</v>
      </c>
      <c r="C759">
        <v>201700279</v>
      </c>
      <c r="D759">
        <v>201700011</v>
      </c>
      <c r="E759" s="1" t="s">
        <v>55</v>
      </c>
      <c r="F759">
        <v>193</v>
      </c>
      <c r="G759">
        <v>10861.20952</v>
      </c>
      <c r="H759">
        <v>0.39047619</v>
      </c>
      <c r="I759">
        <v>33.666666669999998</v>
      </c>
      <c r="J759">
        <v>107.9714286</v>
      </c>
      <c r="K759">
        <v>23.666666670000001</v>
      </c>
      <c r="L759">
        <v>-2.276190476</v>
      </c>
      <c r="M759">
        <v>-163.42857140000001</v>
      </c>
      <c r="N759">
        <v>-3.4990476E-2</v>
      </c>
      <c r="O759">
        <v>-1.7180951999999999E-2</v>
      </c>
      <c r="P759">
        <v>-0.105809524</v>
      </c>
      <c r="Q759">
        <v>-4.2114286000000001E-2</v>
      </c>
    </row>
    <row r="760" spans="1:17" x14ac:dyDescent="0.25">
      <c r="A760">
        <v>201706</v>
      </c>
      <c r="B760" s="4">
        <v>42887</v>
      </c>
      <c r="C760">
        <v>201700280</v>
      </c>
      <c r="D760">
        <v>201700011</v>
      </c>
      <c r="E760" s="1" t="s">
        <v>55</v>
      </c>
      <c r="F760">
        <v>194</v>
      </c>
      <c r="G760">
        <v>10770.438099999999</v>
      </c>
      <c r="H760">
        <v>0.36190476199999999</v>
      </c>
      <c r="I760">
        <v>33.666666669999998</v>
      </c>
      <c r="J760">
        <v>108.4857143</v>
      </c>
      <c r="K760">
        <v>23.666666670000001</v>
      </c>
      <c r="L760">
        <v>-2.3047619049999999</v>
      </c>
      <c r="M760">
        <v>-341.7142857</v>
      </c>
      <c r="N760">
        <v>-7.3161904999999999E-2</v>
      </c>
      <c r="O760">
        <v>-3.592381E-2</v>
      </c>
      <c r="P760">
        <v>-0.221238095</v>
      </c>
      <c r="Q760">
        <v>-8.8057143000000004E-2</v>
      </c>
    </row>
    <row r="761" spans="1:17" x14ac:dyDescent="0.25">
      <c r="A761">
        <v>201706</v>
      </c>
      <c r="B761" s="4">
        <v>42887</v>
      </c>
      <c r="C761">
        <v>201700282</v>
      </c>
      <c r="D761">
        <v>201700011</v>
      </c>
      <c r="E761" s="1" t="s">
        <v>55</v>
      </c>
      <c r="F761">
        <v>59</v>
      </c>
      <c r="G761">
        <v>10588.89524</v>
      </c>
      <c r="H761">
        <v>0.304761905</v>
      </c>
      <c r="I761">
        <v>33.666666669999998</v>
      </c>
      <c r="J761">
        <v>109.5142857</v>
      </c>
      <c r="K761">
        <v>23.666666670000001</v>
      </c>
      <c r="L761">
        <v>-2.361904762</v>
      </c>
      <c r="M761">
        <v>-698.2857143</v>
      </c>
      <c r="N761">
        <v>-0.14950476200000001</v>
      </c>
      <c r="O761">
        <v>-7.3409524000000004E-2</v>
      </c>
      <c r="P761">
        <v>-0.45209523800000001</v>
      </c>
      <c r="Q761">
        <v>-0.17994285700000001</v>
      </c>
    </row>
    <row r="762" spans="1:17" x14ac:dyDescent="0.25">
      <c r="A762">
        <v>201706</v>
      </c>
      <c r="B762" s="4">
        <v>42887</v>
      </c>
      <c r="C762">
        <v>201700283</v>
      </c>
      <c r="D762">
        <v>201700011</v>
      </c>
      <c r="E762" s="1" t="s">
        <v>55</v>
      </c>
      <c r="F762">
        <v>196</v>
      </c>
      <c r="G762">
        <v>10498.123809999999</v>
      </c>
      <c r="H762">
        <v>0.27619047600000002</v>
      </c>
      <c r="I762">
        <v>33.666666669999998</v>
      </c>
      <c r="J762">
        <v>110.0285714</v>
      </c>
      <c r="K762">
        <v>23.666666670000001</v>
      </c>
      <c r="L762">
        <v>-2.3904761899999998</v>
      </c>
      <c r="M762">
        <v>-876.57142859999999</v>
      </c>
      <c r="N762">
        <v>-0.18767618999999999</v>
      </c>
      <c r="O762">
        <v>-9.2152381000000005E-2</v>
      </c>
      <c r="P762">
        <v>-0.56752380999999996</v>
      </c>
      <c r="Q762">
        <v>-0.22588571399999999</v>
      </c>
    </row>
    <row r="763" spans="1:17" x14ac:dyDescent="0.25">
      <c r="A763">
        <v>201706</v>
      </c>
      <c r="B763" s="4">
        <v>42887</v>
      </c>
      <c r="C763">
        <v>201700284</v>
      </c>
      <c r="D763">
        <v>201700011</v>
      </c>
      <c r="E763" s="1" t="s">
        <v>55</v>
      </c>
      <c r="F763">
        <v>198</v>
      </c>
      <c r="G763">
        <v>10407.35238</v>
      </c>
      <c r="H763">
        <v>0.24761904800000001</v>
      </c>
      <c r="I763">
        <v>33.666666669999998</v>
      </c>
      <c r="J763">
        <v>110.54285710000001</v>
      </c>
      <c r="K763">
        <v>23.666666670000001</v>
      </c>
      <c r="L763">
        <v>-2.4190476190000001</v>
      </c>
      <c r="M763">
        <v>-1054.857143</v>
      </c>
      <c r="N763">
        <v>-0.225847619</v>
      </c>
      <c r="O763">
        <v>-0.11089523799999999</v>
      </c>
      <c r="P763">
        <v>-0.682952381</v>
      </c>
      <c r="Q763">
        <v>-0.27182857100000002</v>
      </c>
    </row>
    <row r="764" spans="1:17" x14ac:dyDescent="0.25">
      <c r="A764">
        <v>201706</v>
      </c>
      <c r="B764" s="4">
        <v>42887</v>
      </c>
      <c r="C764">
        <v>201700285</v>
      </c>
      <c r="D764">
        <v>201700011</v>
      </c>
      <c r="E764" s="1" t="s">
        <v>55</v>
      </c>
      <c r="F764">
        <v>199</v>
      </c>
      <c r="G764">
        <v>10316.58095</v>
      </c>
      <c r="H764">
        <v>0.219047619</v>
      </c>
      <c r="I764">
        <v>33.666666669999998</v>
      </c>
      <c r="J764">
        <v>111.0571429</v>
      </c>
      <c r="K764">
        <v>23.666666670000001</v>
      </c>
      <c r="L764">
        <v>-2.447619048</v>
      </c>
      <c r="M764">
        <v>-1233.142857</v>
      </c>
      <c r="N764">
        <v>-0.26401904799999998</v>
      </c>
      <c r="O764">
        <v>-0.12963809500000001</v>
      </c>
      <c r="P764">
        <v>-0.79838095200000003</v>
      </c>
      <c r="Q764">
        <v>-0.31777142899999999</v>
      </c>
    </row>
    <row r="765" spans="1:17" x14ac:dyDescent="0.25">
      <c r="A765">
        <v>201706</v>
      </c>
      <c r="B765" s="4">
        <v>42887</v>
      </c>
      <c r="C765">
        <v>201700286</v>
      </c>
      <c r="D765">
        <v>201700011</v>
      </c>
      <c r="E765" s="1" t="s">
        <v>55</v>
      </c>
      <c r="F765">
        <v>200</v>
      </c>
      <c r="G765">
        <v>10225.809520000001</v>
      </c>
      <c r="H765">
        <v>0.19047618999999999</v>
      </c>
      <c r="I765">
        <v>33.666666669999998</v>
      </c>
      <c r="J765">
        <v>111.5714286</v>
      </c>
      <c r="K765">
        <v>23.666666670000001</v>
      </c>
      <c r="L765">
        <v>-2.4761904760000002</v>
      </c>
      <c r="M765">
        <v>-1411.4285709999999</v>
      </c>
      <c r="N765">
        <v>-0.30219047599999999</v>
      </c>
      <c r="O765">
        <v>-0.14838095200000001</v>
      </c>
      <c r="P765">
        <v>-0.91380952400000004</v>
      </c>
      <c r="Q765">
        <v>-0.363714286</v>
      </c>
    </row>
    <row r="766" spans="1:17" x14ac:dyDescent="0.25">
      <c r="A766">
        <v>201706</v>
      </c>
      <c r="B766" s="4">
        <v>42887</v>
      </c>
      <c r="C766">
        <v>201700288</v>
      </c>
      <c r="D766">
        <v>201700011</v>
      </c>
      <c r="E766" s="1" t="s">
        <v>55</v>
      </c>
      <c r="F766">
        <v>60</v>
      </c>
      <c r="G766">
        <v>10044.266670000001</v>
      </c>
      <c r="H766">
        <v>0.133333333</v>
      </c>
      <c r="I766">
        <v>33.666666669999998</v>
      </c>
      <c r="J766">
        <v>112.6</v>
      </c>
      <c r="K766">
        <v>23.666666670000001</v>
      </c>
      <c r="L766">
        <v>-2.5333333329999999</v>
      </c>
      <c r="M766">
        <v>-1768</v>
      </c>
      <c r="N766">
        <v>-0.37853333300000003</v>
      </c>
      <c r="O766">
        <v>-0.18586666700000001</v>
      </c>
      <c r="P766">
        <v>-1.1446666670000001</v>
      </c>
      <c r="Q766">
        <v>-0.4556</v>
      </c>
    </row>
    <row r="767" spans="1:17" x14ac:dyDescent="0.25">
      <c r="A767">
        <v>201706</v>
      </c>
      <c r="B767" s="4">
        <v>42887</v>
      </c>
      <c r="C767">
        <v>201700289</v>
      </c>
      <c r="D767">
        <v>201700011</v>
      </c>
      <c r="E767" s="1" t="s">
        <v>55</v>
      </c>
      <c r="F767">
        <v>202</v>
      </c>
      <c r="G767">
        <v>9953.4952379999995</v>
      </c>
      <c r="H767">
        <v>0.104761905</v>
      </c>
      <c r="I767">
        <v>33.666666669999998</v>
      </c>
      <c r="J767">
        <v>113.1142857</v>
      </c>
      <c r="K767">
        <v>23.666666670000001</v>
      </c>
      <c r="L767">
        <v>-2.5619047620000002</v>
      </c>
      <c r="M767">
        <v>-1946.2857140000001</v>
      </c>
      <c r="N767">
        <v>-0.41670476200000001</v>
      </c>
      <c r="O767">
        <v>-0.20460952399999999</v>
      </c>
      <c r="P767">
        <v>-1.2600952379999999</v>
      </c>
      <c r="Q767">
        <v>-0.50154285700000001</v>
      </c>
    </row>
    <row r="768" spans="1:17" x14ac:dyDescent="0.25">
      <c r="A768">
        <v>201706</v>
      </c>
      <c r="B768" s="4">
        <v>42887</v>
      </c>
      <c r="C768">
        <v>201700290</v>
      </c>
      <c r="D768">
        <v>201700011</v>
      </c>
      <c r="E768" s="1" t="s">
        <v>55</v>
      </c>
      <c r="F768">
        <v>204</v>
      </c>
      <c r="G768">
        <v>9862.7238099999995</v>
      </c>
      <c r="H768">
        <v>7.6190475999999993E-2</v>
      </c>
      <c r="I768">
        <v>33.666666669999998</v>
      </c>
      <c r="J768">
        <v>113.6285714</v>
      </c>
      <c r="K768">
        <v>23.666666670000001</v>
      </c>
      <c r="L768">
        <v>-2.59047619</v>
      </c>
      <c r="M768">
        <v>-2124.5714290000001</v>
      </c>
      <c r="N768">
        <v>-0.45487619000000001</v>
      </c>
      <c r="O768">
        <v>-0.22335238099999999</v>
      </c>
      <c r="P768">
        <v>-1.37552381</v>
      </c>
      <c r="Q768">
        <v>-0.54748571400000001</v>
      </c>
    </row>
    <row r="769" spans="1:17" x14ac:dyDescent="0.25">
      <c r="A769">
        <v>201706</v>
      </c>
      <c r="B769" s="4">
        <v>42887</v>
      </c>
      <c r="C769">
        <v>201700291</v>
      </c>
      <c r="D769">
        <v>201700011</v>
      </c>
      <c r="E769" s="1" t="s">
        <v>55</v>
      </c>
      <c r="F769">
        <v>205</v>
      </c>
      <c r="G769">
        <v>9771.9523809999991</v>
      </c>
      <c r="H769">
        <v>4.7619047999999997E-2</v>
      </c>
      <c r="I769">
        <v>33.666666669999998</v>
      </c>
      <c r="J769">
        <v>114.1428571</v>
      </c>
      <c r="K769">
        <v>23.666666670000001</v>
      </c>
      <c r="L769">
        <v>-2.6190476189999998</v>
      </c>
      <c r="M769">
        <v>-2302.8571430000002</v>
      </c>
      <c r="N769">
        <v>-0.49304761899999999</v>
      </c>
      <c r="O769">
        <v>-0.24209523799999999</v>
      </c>
      <c r="P769">
        <v>-1.490952381</v>
      </c>
      <c r="Q769">
        <v>-0.59342857100000002</v>
      </c>
    </row>
    <row r="770" spans="1:17" x14ac:dyDescent="0.25">
      <c r="A770">
        <v>201706</v>
      </c>
      <c r="B770" s="4">
        <v>42887</v>
      </c>
      <c r="C770">
        <v>201700292</v>
      </c>
      <c r="D770">
        <v>201700011</v>
      </c>
      <c r="E770" s="1" t="s">
        <v>55</v>
      </c>
      <c r="F770">
        <v>206</v>
      </c>
      <c r="G770">
        <v>9681.1809520000006</v>
      </c>
      <c r="H770">
        <v>1.9047618999999998E-2</v>
      </c>
      <c r="I770">
        <v>33.666666669999998</v>
      </c>
      <c r="J770">
        <v>114.6571429</v>
      </c>
      <c r="K770">
        <v>23.666666670000001</v>
      </c>
      <c r="L770">
        <v>-2.6476190480000001</v>
      </c>
      <c r="M770">
        <v>-2481.1428569999998</v>
      </c>
      <c r="N770">
        <v>-0.53121904799999997</v>
      </c>
      <c r="O770">
        <v>-0.26083809499999999</v>
      </c>
      <c r="P770">
        <v>-1.6063809520000001</v>
      </c>
      <c r="Q770">
        <v>-0.63937142899999999</v>
      </c>
    </row>
    <row r="771" spans="1:17" x14ac:dyDescent="0.25">
      <c r="A771">
        <v>201706</v>
      </c>
      <c r="B771" s="4">
        <v>42887</v>
      </c>
      <c r="C771">
        <v>201700294</v>
      </c>
      <c r="D771">
        <v>201700011</v>
      </c>
      <c r="E771" s="1" t="s">
        <v>55</v>
      </c>
      <c r="F771">
        <v>61</v>
      </c>
      <c r="G771">
        <v>9499.6380950000002</v>
      </c>
      <c r="H771">
        <v>-3.8095237999999997E-2</v>
      </c>
      <c r="I771">
        <v>33.666666669999998</v>
      </c>
      <c r="J771">
        <v>115.6857143</v>
      </c>
      <c r="K771">
        <v>23.666666670000001</v>
      </c>
      <c r="L771">
        <v>-2.7047619049999998</v>
      </c>
      <c r="M771">
        <v>-2837.7142859999999</v>
      </c>
      <c r="N771">
        <v>-0.60756190499999996</v>
      </c>
      <c r="O771">
        <v>-0.29832381000000002</v>
      </c>
      <c r="P771">
        <v>-1.837238095</v>
      </c>
      <c r="Q771">
        <v>-0.731257143</v>
      </c>
    </row>
    <row r="772" spans="1:17" x14ac:dyDescent="0.25">
      <c r="A772">
        <v>201706</v>
      </c>
      <c r="B772" s="4">
        <v>42887</v>
      </c>
      <c r="C772">
        <v>201700292</v>
      </c>
      <c r="D772">
        <v>201700011</v>
      </c>
      <c r="E772" s="1" t="s">
        <v>55</v>
      </c>
      <c r="F772">
        <v>206</v>
      </c>
      <c r="G772">
        <v>9681.1809520000006</v>
      </c>
      <c r="H772">
        <v>1.9047618999999998E-2</v>
      </c>
      <c r="I772">
        <v>33.666666669999998</v>
      </c>
      <c r="J772">
        <v>114.6571429</v>
      </c>
      <c r="K772">
        <v>23.666666670000001</v>
      </c>
      <c r="L772">
        <v>-2.6476190480000001</v>
      </c>
      <c r="M772">
        <v>-2481.1428569999998</v>
      </c>
      <c r="N772">
        <v>-0.53121904799999997</v>
      </c>
      <c r="O772">
        <v>-0.26083809499999999</v>
      </c>
      <c r="P772">
        <v>-1.6063809520000001</v>
      </c>
      <c r="Q772">
        <v>-0.63937142899999999</v>
      </c>
    </row>
    <row r="773" spans="1:17" x14ac:dyDescent="0.25">
      <c r="A773">
        <v>201706</v>
      </c>
      <c r="B773" s="4">
        <v>42887</v>
      </c>
      <c r="C773">
        <v>201700293</v>
      </c>
      <c r="D773">
        <v>201700011</v>
      </c>
      <c r="E773" s="1" t="s">
        <v>55</v>
      </c>
      <c r="F773">
        <v>208</v>
      </c>
      <c r="G773">
        <v>9590.4095240000006</v>
      </c>
      <c r="H773">
        <v>-9.5238100000000006E-3</v>
      </c>
      <c r="I773">
        <v>33.666666669999998</v>
      </c>
      <c r="J773">
        <v>115.1714286</v>
      </c>
      <c r="K773">
        <v>23.666666670000001</v>
      </c>
      <c r="L773">
        <v>-2.6761904759999999</v>
      </c>
      <c r="M773">
        <v>-2659.4285709999999</v>
      </c>
      <c r="N773">
        <v>-0.56939047600000003</v>
      </c>
      <c r="O773">
        <v>-0.27958095199999999</v>
      </c>
      <c r="P773">
        <v>-1.721809524</v>
      </c>
      <c r="Q773">
        <v>-0.68531428599999999</v>
      </c>
    </row>
    <row r="774" spans="1:17" x14ac:dyDescent="0.25">
      <c r="A774">
        <v>201706</v>
      </c>
      <c r="B774" s="4">
        <v>42887</v>
      </c>
      <c r="C774">
        <v>201700294</v>
      </c>
      <c r="D774">
        <v>201700011</v>
      </c>
      <c r="E774" s="1" t="s">
        <v>55</v>
      </c>
      <c r="F774">
        <v>210</v>
      </c>
      <c r="G774">
        <v>9499.6380950000002</v>
      </c>
      <c r="H774">
        <v>-3.8095237999999997E-2</v>
      </c>
      <c r="I774">
        <v>33.666666669999998</v>
      </c>
      <c r="J774">
        <v>115.6857143</v>
      </c>
      <c r="K774">
        <v>23.666666670000001</v>
      </c>
      <c r="L774">
        <v>-2.7047619049999998</v>
      </c>
      <c r="M774">
        <v>-2837.7142859999999</v>
      </c>
      <c r="N774">
        <v>-0.60756190499999996</v>
      </c>
      <c r="O774">
        <v>-0.29832381000000002</v>
      </c>
      <c r="P774">
        <v>-1.837238095</v>
      </c>
      <c r="Q774">
        <v>-0.731257143</v>
      </c>
    </row>
    <row r="775" spans="1:17" x14ac:dyDescent="0.25">
      <c r="A775">
        <v>201706</v>
      </c>
      <c r="B775" s="4">
        <v>42887</v>
      </c>
      <c r="C775">
        <v>201700133</v>
      </c>
      <c r="D775">
        <v>201700011</v>
      </c>
      <c r="E775" s="1" t="s">
        <v>55</v>
      </c>
      <c r="F775">
        <v>46</v>
      </c>
      <c r="G775">
        <v>24113.838100000001</v>
      </c>
      <c r="H775">
        <v>4.5619047620000002</v>
      </c>
      <c r="I775">
        <v>33.666666669999998</v>
      </c>
      <c r="J775">
        <v>32.885714290000003</v>
      </c>
      <c r="K775">
        <v>23.666666670000001</v>
      </c>
      <c r="L775">
        <v>1.8952380950000001</v>
      </c>
      <c r="M775">
        <v>25866.28571</v>
      </c>
      <c r="N775">
        <v>5.5380380950000001</v>
      </c>
      <c r="O775">
        <v>2.71927619</v>
      </c>
      <c r="P775">
        <v>16.746761899999999</v>
      </c>
      <c r="Q775">
        <v>6.6655428570000002</v>
      </c>
    </row>
    <row r="776" spans="1:17" x14ac:dyDescent="0.25">
      <c r="A776">
        <v>201706</v>
      </c>
      <c r="B776" s="4">
        <v>42887</v>
      </c>
      <c r="C776">
        <v>201700134</v>
      </c>
      <c r="D776">
        <v>201700011</v>
      </c>
      <c r="E776" s="1" t="s">
        <v>55</v>
      </c>
      <c r="F776">
        <v>48</v>
      </c>
      <c r="G776">
        <v>24023.06667</v>
      </c>
      <c r="H776">
        <v>4.5333333329999999</v>
      </c>
      <c r="I776">
        <v>33.666666669999998</v>
      </c>
      <c r="J776">
        <v>33.4</v>
      </c>
      <c r="K776">
        <v>23.666666670000001</v>
      </c>
      <c r="L776">
        <v>1.8666666670000001</v>
      </c>
      <c r="M776">
        <v>25688</v>
      </c>
      <c r="N776">
        <v>5.499866667</v>
      </c>
      <c r="O776">
        <v>2.7005333330000001</v>
      </c>
      <c r="P776">
        <v>16.63133333</v>
      </c>
      <c r="Q776">
        <v>6.6196000000000002</v>
      </c>
    </row>
    <row r="777" spans="1:17" x14ac:dyDescent="0.25">
      <c r="A777">
        <v>201706</v>
      </c>
      <c r="B777" s="4">
        <v>42887</v>
      </c>
      <c r="C777">
        <v>201700135</v>
      </c>
      <c r="D777">
        <v>201700011</v>
      </c>
      <c r="E777" s="1" t="s">
        <v>55</v>
      </c>
      <c r="F777">
        <v>49</v>
      </c>
      <c r="G777">
        <v>23932.295239999999</v>
      </c>
      <c r="H777">
        <v>4.5047619049999996</v>
      </c>
      <c r="I777">
        <v>33.666666669999998</v>
      </c>
      <c r="J777">
        <v>33.914285710000001</v>
      </c>
      <c r="K777">
        <v>23.666666670000001</v>
      </c>
      <c r="L777">
        <v>1.838095238</v>
      </c>
      <c r="M777">
        <v>25509.71429</v>
      </c>
      <c r="N777">
        <v>5.4616952379999999</v>
      </c>
      <c r="O777">
        <v>2.6817904760000002</v>
      </c>
      <c r="P777">
        <v>16.515904760000002</v>
      </c>
      <c r="Q777">
        <v>6.5736571430000001</v>
      </c>
    </row>
    <row r="778" spans="1:17" x14ac:dyDescent="0.25">
      <c r="A778">
        <v>201706</v>
      </c>
      <c r="B778" s="4">
        <v>42887</v>
      </c>
      <c r="C778">
        <v>201700136</v>
      </c>
      <c r="D778">
        <v>201700011</v>
      </c>
      <c r="E778" s="1" t="s">
        <v>55</v>
      </c>
      <c r="F778">
        <v>50</v>
      </c>
      <c r="G778">
        <v>23841.523809999999</v>
      </c>
      <c r="H778">
        <v>4.4761904760000002</v>
      </c>
      <c r="I778">
        <v>33.666666669999998</v>
      </c>
      <c r="J778">
        <v>34.428571429999998</v>
      </c>
      <c r="K778">
        <v>23.666666670000001</v>
      </c>
      <c r="L778">
        <v>1.80952381</v>
      </c>
      <c r="M778">
        <v>25331.42857</v>
      </c>
      <c r="N778">
        <v>5.4235238099999998</v>
      </c>
      <c r="O778">
        <v>2.6630476189999999</v>
      </c>
      <c r="P778">
        <v>16.400476189999999</v>
      </c>
      <c r="Q778">
        <v>6.5277142860000001</v>
      </c>
    </row>
    <row r="779" spans="1:17" x14ac:dyDescent="0.25">
      <c r="A779">
        <v>201706</v>
      </c>
      <c r="B779" s="4">
        <v>42887</v>
      </c>
      <c r="C779">
        <v>201700136</v>
      </c>
      <c r="D779">
        <v>201700011</v>
      </c>
      <c r="E779" s="1" t="s">
        <v>55</v>
      </c>
      <c r="F779">
        <v>50</v>
      </c>
      <c r="G779">
        <v>23841.523809999999</v>
      </c>
      <c r="H779">
        <v>4.4761904760000002</v>
      </c>
      <c r="I779">
        <v>33.666666669999998</v>
      </c>
      <c r="J779">
        <v>34.428571429999998</v>
      </c>
      <c r="K779">
        <v>23.666666670000001</v>
      </c>
      <c r="L779">
        <v>1.80952381</v>
      </c>
      <c r="M779">
        <v>25331.42857</v>
      </c>
      <c r="N779">
        <v>5.4235238099999998</v>
      </c>
      <c r="O779">
        <v>2.6630476189999999</v>
      </c>
      <c r="P779">
        <v>16.400476189999999</v>
      </c>
      <c r="Q779">
        <v>6.5277142860000001</v>
      </c>
    </row>
    <row r="780" spans="1:17" x14ac:dyDescent="0.25">
      <c r="A780">
        <v>201706</v>
      </c>
      <c r="B780" s="4">
        <v>42887</v>
      </c>
      <c r="C780">
        <v>201700137</v>
      </c>
      <c r="D780">
        <v>201700011</v>
      </c>
      <c r="E780" s="1" t="s">
        <v>55</v>
      </c>
      <c r="F780">
        <v>52</v>
      </c>
      <c r="G780">
        <v>23750.752380000002</v>
      </c>
      <c r="H780">
        <v>4.447619048</v>
      </c>
      <c r="I780">
        <v>33.666666669999998</v>
      </c>
      <c r="J780">
        <v>34.942857140000001</v>
      </c>
      <c r="K780">
        <v>23.666666670000001</v>
      </c>
      <c r="L780">
        <v>1.7809523810000001</v>
      </c>
      <c r="M780">
        <v>25153.14286</v>
      </c>
      <c r="N780">
        <v>5.3853523809999997</v>
      </c>
      <c r="O780">
        <v>2.644304762</v>
      </c>
      <c r="P780">
        <v>16.28504762</v>
      </c>
      <c r="Q780">
        <v>6.4817714290000001</v>
      </c>
    </row>
    <row r="781" spans="1:17" x14ac:dyDescent="0.25">
      <c r="A781">
        <v>201706</v>
      </c>
      <c r="B781" s="4">
        <v>42887</v>
      </c>
      <c r="C781">
        <v>201700138</v>
      </c>
      <c r="D781">
        <v>201700011</v>
      </c>
      <c r="E781" s="1" t="s">
        <v>55</v>
      </c>
      <c r="F781">
        <v>54</v>
      </c>
      <c r="G781">
        <v>23659.980950000001</v>
      </c>
      <c r="H781">
        <v>4.4190476189999996</v>
      </c>
      <c r="I781">
        <v>33.666666669999998</v>
      </c>
      <c r="J781">
        <v>35.457142859999998</v>
      </c>
      <c r="K781">
        <v>23.666666670000001</v>
      </c>
      <c r="L781">
        <v>1.752380952</v>
      </c>
      <c r="M781">
        <v>24974.85714</v>
      </c>
      <c r="N781">
        <v>5.3471809520000004</v>
      </c>
      <c r="O781">
        <v>2.6255619050000001</v>
      </c>
      <c r="P781">
        <v>16.169619050000001</v>
      </c>
      <c r="Q781">
        <v>6.4358285710000001</v>
      </c>
    </row>
    <row r="782" spans="1:17" x14ac:dyDescent="0.25">
      <c r="A782">
        <v>201706</v>
      </c>
      <c r="B782" s="4">
        <v>42887</v>
      </c>
      <c r="C782">
        <v>201700127</v>
      </c>
      <c r="D782">
        <v>201700011</v>
      </c>
      <c r="E782" s="1" t="s">
        <v>55</v>
      </c>
      <c r="F782">
        <v>40</v>
      </c>
      <c r="G782">
        <v>24658.466670000002</v>
      </c>
      <c r="H782">
        <v>4.733333333</v>
      </c>
      <c r="I782">
        <v>33.666666669999998</v>
      </c>
      <c r="J782">
        <v>29.8</v>
      </c>
      <c r="K782">
        <v>23.666666670000001</v>
      </c>
      <c r="L782">
        <v>2.0666666669999998</v>
      </c>
      <c r="M782">
        <v>26936</v>
      </c>
      <c r="N782">
        <v>5.7670666669999999</v>
      </c>
      <c r="O782">
        <v>2.8317333329999999</v>
      </c>
      <c r="P782">
        <v>17.43933333</v>
      </c>
      <c r="Q782">
        <v>6.9412000000000003</v>
      </c>
    </row>
    <row r="783" spans="1:17" x14ac:dyDescent="0.25">
      <c r="A783">
        <v>201706</v>
      </c>
      <c r="B783" s="4">
        <v>42887</v>
      </c>
      <c r="C783">
        <v>201700128</v>
      </c>
      <c r="D783">
        <v>201700011</v>
      </c>
      <c r="E783" s="1" t="s">
        <v>55</v>
      </c>
      <c r="F783">
        <v>42</v>
      </c>
      <c r="G783">
        <v>24567.695240000001</v>
      </c>
      <c r="H783">
        <v>4.7047619049999998</v>
      </c>
      <c r="I783">
        <v>33.666666669999998</v>
      </c>
      <c r="J783">
        <v>30.31428571</v>
      </c>
      <c r="K783">
        <v>23.666666670000001</v>
      </c>
      <c r="L783">
        <v>2.0380952379999999</v>
      </c>
      <c r="M783">
        <v>26757.71429</v>
      </c>
      <c r="N783">
        <v>5.7288952379999998</v>
      </c>
      <c r="O783">
        <v>2.812990476</v>
      </c>
      <c r="P783">
        <v>17.323904760000001</v>
      </c>
      <c r="Q783">
        <v>6.8952571430000003</v>
      </c>
    </row>
    <row r="784" spans="1:17" x14ac:dyDescent="0.25">
      <c r="A784">
        <v>201706</v>
      </c>
      <c r="B784" s="4">
        <v>42887</v>
      </c>
      <c r="C784">
        <v>201700129</v>
      </c>
      <c r="D784">
        <v>201700011</v>
      </c>
      <c r="E784" s="1" t="s">
        <v>55</v>
      </c>
      <c r="F784">
        <v>43</v>
      </c>
      <c r="G784">
        <v>24476.92381</v>
      </c>
      <c r="H784">
        <v>4.6761904760000004</v>
      </c>
      <c r="I784">
        <v>33.666666669999998</v>
      </c>
      <c r="J784">
        <v>30.82857143</v>
      </c>
      <c r="K784">
        <v>23.666666670000001</v>
      </c>
      <c r="L784">
        <v>2.0095238100000001</v>
      </c>
      <c r="M784">
        <v>26579.42857</v>
      </c>
      <c r="N784">
        <v>5.6907238099999997</v>
      </c>
      <c r="O784">
        <v>2.7942476190000001</v>
      </c>
      <c r="P784">
        <v>17.208476189999999</v>
      </c>
      <c r="Q784">
        <v>6.8493142860000003</v>
      </c>
    </row>
    <row r="785" spans="1:17" x14ac:dyDescent="0.25">
      <c r="A785">
        <v>201706</v>
      </c>
      <c r="B785" s="4">
        <v>42887</v>
      </c>
      <c r="C785">
        <v>201700130</v>
      </c>
      <c r="D785">
        <v>201700011</v>
      </c>
      <c r="E785" s="1" t="s">
        <v>55</v>
      </c>
      <c r="F785">
        <v>44</v>
      </c>
      <c r="G785">
        <v>24386.15238</v>
      </c>
      <c r="H785">
        <v>4.6476190480000001</v>
      </c>
      <c r="I785">
        <v>33.666666669999998</v>
      </c>
      <c r="J785">
        <v>31.34285714</v>
      </c>
      <c r="K785">
        <v>23.666666670000001</v>
      </c>
      <c r="L785">
        <v>1.980952381</v>
      </c>
      <c r="M785">
        <v>26401.14286</v>
      </c>
      <c r="N785">
        <v>5.6525523809999996</v>
      </c>
      <c r="O785">
        <v>2.7755047620000002</v>
      </c>
      <c r="P785">
        <v>17.09304762</v>
      </c>
      <c r="Q785">
        <v>6.8033714290000002</v>
      </c>
    </row>
    <row r="786" spans="1:17" x14ac:dyDescent="0.25">
      <c r="A786">
        <v>201706</v>
      </c>
      <c r="B786" s="4">
        <v>42887</v>
      </c>
      <c r="C786">
        <v>201700132</v>
      </c>
      <c r="D786">
        <v>201700011</v>
      </c>
      <c r="E786" s="1" t="s">
        <v>55</v>
      </c>
      <c r="F786">
        <v>34</v>
      </c>
      <c r="G786">
        <v>24204.609520000002</v>
      </c>
      <c r="H786">
        <v>4.5904761900000004</v>
      </c>
      <c r="I786">
        <v>33.666666669999998</v>
      </c>
      <c r="J786">
        <v>32.371428569999999</v>
      </c>
      <c r="K786">
        <v>23.666666670000001</v>
      </c>
      <c r="L786">
        <v>1.9238095239999999</v>
      </c>
      <c r="M786">
        <v>26044.57143</v>
      </c>
      <c r="N786">
        <v>5.5762095240000003</v>
      </c>
      <c r="O786">
        <v>2.738019048</v>
      </c>
      <c r="P786">
        <v>16.862190479999999</v>
      </c>
      <c r="Q786">
        <v>6.7114857140000002</v>
      </c>
    </row>
    <row r="787" spans="1:17" x14ac:dyDescent="0.25">
      <c r="A787">
        <v>201706</v>
      </c>
      <c r="B787" s="4">
        <v>42887</v>
      </c>
      <c r="C787">
        <v>201700133</v>
      </c>
      <c r="D787">
        <v>201700011</v>
      </c>
      <c r="E787" s="1" t="s">
        <v>55</v>
      </c>
      <c r="F787">
        <v>46</v>
      </c>
      <c r="G787">
        <v>24113.838100000001</v>
      </c>
      <c r="H787">
        <v>4.5619047620000002</v>
      </c>
      <c r="I787">
        <v>33.666666669999998</v>
      </c>
      <c r="J787">
        <v>32.885714290000003</v>
      </c>
      <c r="K787">
        <v>23.666666670000001</v>
      </c>
      <c r="L787">
        <v>1.8952380950000001</v>
      </c>
      <c r="M787">
        <v>25866.28571</v>
      </c>
      <c r="N787">
        <v>5.5380380950000001</v>
      </c>
      <c r="O787">
        <v>2.71927619</v>
      </c>
      <c r="P787">
        <v>16.746761899999999</v>
      </c>
      <c r="Q787">
        <v>6.6655428570000002</v>
      </c>
    </row>
    <row r="788" spans="1:17" x14ac:dyDescent="0.25">
      <c r="A788">
        <v>201706</v>
      </c>
      <c r="B788" s="4">
        <v>42887</v>
      </c>
      <c r="C788">
        <v>201700134</v>
      </c>
      <c r="D788">
        <v>201700011</v>
      </c>
      <c r="E788" s="1" t="s">
        <v>55</v>
      </c>
      <c r="F788">
        <v>48</v>
      </c>
      <c r="G788">
        <v>24023.06667</v>
      </c>
      <c r="H788">
        <v>4.5333333329999999</v>
      </c>
      <c r="I788">
        <v>33.666666669999998</v>
      </c>
      <c r="J788">
        <v>33.4</v>
      </c>
      <c r="K788">
        <v>23.666666670000001</v>
      </c>
      <c r="L788">
        <v>1.8666666670000001</v>
      </c>
      <c r="M788">
        <v>25688</v>
      </c>
      <c r="N788">
        <v>5.499866667</v>
      </c>
      <c r="O788">
        <v>2.7005333330000001</v>
      </c>
      <c r="P788">
        <v>16.63133333</v>
      </c>
      <c r="Q788">
        <v>6.6196000000000002</v>
      </c>
    </row>
    <row r="789" spans="1:17" x14ac:dyDescent="0.25">
      <c r="A789">
        <v>201706</v>
      </c>
      <c r="B789" s="4">
        <v>42887</v>
      </c>
      <c r="C789">
        <v>201700135</v>
      </c>
      <c r="D789">
        <v>201700011</v>
      </c>
      <c r="E789" s="1" t="s">
        <v>55</v>
      </c>
      <c r="F789">
        <v>49</v>
      </c>
      <c r="G789">
        <v>23932.295239999999</v>
      </c>
      <c r="H789">
        <v>4.5047619049999996</v>
      </c>
      <c r="I789">
        <v>33.666666669999998</v>
      </c>
      <c r="J789">
        <v>33.914285710000001</v>
      </c>
      <c r="K789">
        <v>23.666666670000001</v>
      </c>
      <c r="L789">
        <v>1.838095238</v>
      </c>
      <c r="M789">
        <v>25509.71429</v>
      </c>
      <c r="N789">
        <v>5.4616952379999999</v>
      </c>
      <c r="O789">
        <v>2.6817904760000002</v>
      </c>
      <c r="P789">
        <v>16.515904760000002</v>
      </c>
      <c r="Q789">
        <v>6.5736571430000001</v>
      </c>
    </row>
    <row r="790" spans="1:17" x14ac:dyDescent="0.25">
      <c r="A790">
        <v>201706</v>
      </c>
      <c r="B790" s="4">
        <v>42887</v>
      </c>
      <c r="C790">
        <v>201700136</v>
      </c>
      <c r="D790">
        <v>201700011</v>
      </c>
      <c r="E790" s="1" t="s">
        <v>55</v>
      </c>
      <c r="F790">
        <v>50</v>
      </c>
      <c r="G790">
        <v>23841.523809999999</v>
      </c>
      <c r="H790">
        <v>4.4761904760000002</v>
      </c>
      <c r="I790">
        <v>33.666666669999998</v>
      </c>
      <c r="J790">
        <v>34.428571429999998</v>
      </c>
      <c r="K790">
        <v>23.666666670000001</v>
      </c>
      <c r="L790">
        <v>1.80952381</v>
      </c>
      <c r="M790">
        <v>25331.42857</v>
      </c>
      <c r="N790">
        <v>5.4235238099999998</v>
      </c>
      <c r="O790">
        <v>2.6630476189999999</v>
      </c>
      <c r="P790">
        <v>16.400476189999999</v>
      </c>
      <c r="Q790">
        <v>6.5277142860000001</v>
      </c>
    </row>
    <row r="791" spans="1:17" x14ac:dyDescent="0.25">
      <c r="A791">
        <v>201706</v>
      </c>
      <c r="B791" s="4">
        <v>42887</v>
      </c>
      <c r="C791">
        <v>201700139</v>
      </c>
      <c r="D791">
        <v>201700011</v>
      </c>
      <c r="E791" s="1" t="s">
        <v>55</v>
      </c>
      <c r="F791">
        <v>52</v>
      </c>
      <c r="G791">
        <v>23569.20952</v>
      </c>
      <c r="H791">
        <v>4.3904761900000002</v>
      </c>
      <c r="I791">
        <v>33.666666669999998</v>
      </c>
      <c r="J791">
        <v>35.97142857</v>
      </c>
      <c r="K791">
        <v>23.666666670000001</v>
      </c>
      <c r="L791">
        <v>1.723809524</v>
      </c>
      <c r="M791">
        <v>24796.57143</v>
      </c>
      <c r="N791">
        <v>5.3090095240000004</v>
      </c>
      <c r="O791">
        <v>2.6068190480000002</v>
      </c>
      <c r="P791">
        <v>16.054190479999999</v>
      </c>
      <c r="Q791">
        <v>6.389885714</v>
      </c>
    </row>
    <row r="792" spans="1:17" x14ac:dyDescent="0.25">
      <c r="A792">
        <v>201706</v>
      </c>
      <c r="B792" s="4">
        <v>42887</v>
      </c>
      <c r="C792">
        <v>201700140</v>
      </c>
      <c r="D792">
        <v>201700011</v>
      </c>
      <c r="E792" s="1" t="s">
        <v>55</v>
      </c>
      <c r="F792">
        <v>54</v>
      </c>
      <c r="G792">
        <v>23478.438099999999</v>
      </c>
      <c r="H792">
        <v>4.361904762</v>
      </c>
      <c r="I792">
        <v>33.666666669999998</v>
      </c>
      <c r="J792">
        <v>36.485714289999997</v>
      </c>
      <c r="K792">
        <v>23.666666670000001</v>
      </c>
      <c r="L792">
        <v>1.6952380949999999</v>
      </c>
      <c r="M792">
        <v>24618.28571</v>
      </c>
      <c r="N792">
        <v>5.2708380950000002</v>
      </c>
      <c r="O792">
        <v>2.5880761900000002</v>
      </c>
      <c r="P792">
        <v>15.938761899999999</v>
      </c>
      <c r="Q792">
        <v>6.343942857</v>
      </c>
    </row>
    <row r="793" spans="1:17" x14ac:dyDescent="0.25">
      <c r="A793">
        <v>201706</v>
      </c>
      <c r="B793" s="4">
        <v>42887</v>
      </c>
      <c r="C793">
        <v>201700141</v>
      </c>
      <c r="D793">
        <v>201700011</v>
      </c>
      <c r="E793" s="1" t="s">
        <v>55</v>
      </c>
      <c r="F793">
        <v>55</v>
      </c>
      <c r="G793">
        <v>23387.666669999999</v>
      </c>
      <c r="H793">
        <v>4.3333333329999997</v>
      </c>
      <c r="I793">
        <v>33.666666669999998</v>
      </c>
      <c r="J793">
        <v>37</v>
      </c>
      <c r="K793">
        <v>23.666666670000001</v>
      </c>
      <c r="L793">
        <v>1.6666666670000001</v>
      </c>
      <c r="M793">
        <v>24440</v>
      </c>
      <c r="N793">
        <v>5.2326666670000002</v>
      </c>
      <c r="O793">
        <v>2.5693333329999999</v>
      </c>
      <c r="P793">
        <v>15.823333330000001</v>
      </c>
      <c r="Q793">
        <v>6.298</v>
      </c>
    </row>
    <row r="794" spans="1:17" x14ac:dyDescent="0.25">
      <c r="A794">
        <v>201706</v>
      </c>
      <c r="B794" s="4">
        <v>42887</v>
      </c>
      <c r="C794">
        <v>201700142</v>
      </c>
      <c r="D794">
        <v>201700011</v>
      </c>
      <c r="E794" s="1" t="s">
        <v>55</v>
      </c>
      <c r="F794">
        <v>56</v>
      </c>
      <c r="G794">
        <v>23296.895240000002</v>
      </c>
      <c r="H794">
        <v>4.3047619050000003</v>
      </c>
      <c r="I794">
        <v>33.666666669999998</v>
      </c>
      <c r="J794">
        <v>37.514285710000003</v>
      </c>
      <c r="K794">
        <v>23.666666670000001</v>
      </c>
      <c r="L794">
        <v>1.638095238</v>
      </c>
      <c r="M794">
        <v>24261.71429</v>
      </c>
      <c r="N794">
        <v>5.194495238</v>
      </c>
      <c r="O794">
        <v>2.550590476</v>
      </c>
      <c r="P794">
        <v>15.70790476</v>
      </c>
      <c r="Q794">
        <v>6.252057143</v>
      </c>
    </row>
    <row r="795" spans="1:17" x14ac:dyDescent="0.25">
      <c r="A795">
        <v>201706</v>
      </c>
      <c r="B795" s="4">
        <v>42887</v>
      </c>
      <c r="C795">
        <v>201700144</v>
      </c>
      <c r="D795">
        <v>201700011</v>
      </c>
      <c r="E795" s="1" t="s">
        <v>55</v>
      </c>
      <c r="F795">
        <v>36</v>
      </c>
      <c r="G795">
        <v>23115.35238</v>
      </c>
      <c r="H795">
        <v>4.2476190479999998</v>
      </c>
      <c r="I795">
        <v>33.666666669999998</v>
      </c>
      <c r="J795">
        <v>38.542857140000002</v>
      </c>
      <c r="K795">
        <v>23.666666670000001</v>
      </c>
      <c r="L795">
        <v>1.5809523809999999</v>
      </c>
      <c r="M795">
        <v>23905.14286</v>
      </c>
      <c r="N795">
        <v>5.1181523809999998</v>
      </c>
      <c r="O795">
        <v>2.5131047620000002</v>
      </c>
      <c r="P795">
        <v>15.47704762</v>
      </c>
      <c r="Q795">
        <v>6.160171429</v>
      </c>
    </row>
    <row r="796" spans="1:17" x14ac:dyDescent="0.25">
      <c r="A796">
        <v>201706</v>
      </c>
      <c r="B796" s="4">
        <v>42887</v>
      </c>
      <c r="C796">
        <v>201700145</v>
      </c>
      <c r="D796">
        <v>201700011</v>
      </c>
      <c r="E796" s="1" t="s">
        <v>55</v>
      </c>
      <c r="F796">
        <v>58</v>
      </c>
      <c r="G796">
        <v>23024.58095</v>
      </c>
      <c r="H796">
        <v>4.2190476190000004</v>
      </c>
      <c r="I796">
        <v>33.666666669999998</v>
      </c>
      <c r="J796">
        <v>39.057142859999999</v>
      </c>
      <c r="K796">
        <v>23.666666670000001</v>
      </c>
      <c r="L796">
        <v>1.552380952</v>
      </c>
      <c r="M796">
        <v>23726.85714</v>
      </c>
      <c r="N796">
        <v>5.0799809519999997</v>
      </c>
      <c r="O796">
        <v>2.4943619049999999</v>
      </c>
      <c r="P796">
        <v>15.36161905</v>
      </c>
      <c r="Q796">
        <v>6.1142285709999999</v>
      </c>
    </row>
    <row r="797" spans="1:17" x14ac:dyDescent="0.25">
      <c r="A797">
        <v>201706</v>
      </c>
      <c r="B797" s="4">
        <v>42887</v>
      </c>
      <c r="C797">
        <v>201700146</v>
      </c>
      <c r="D797">
        <v>201700011</v>
      </c>
      <c r="E797" s="1" t="s">
        <v>55</v>
      </c>
      <c r="F797">
        <v>60</v>
      </c>
      <c r="G797">
        <v>22933.809519999999</v>
      </c>
      <c r="H797">
        <v>4.19047619</v>
      </c>
      <c r="I797">
        <v>33.666666669999998</v>
      </c>
      <c r="J797">
        <v>39.571428570000002</v>
      </c>
      <c r="K797">
        <v>23.666666670000001</v>
      </c>
      <c r="L797">
        <v>1.523809524</v>
      </c>
      <c r="M797">
        <v>23548.57143</v>
      </c>
      <c r="N797">
        <v>5.0418095239999996</v>
      </c>
      <c r="O797">
        <v>2.475619048</v>
      </c>
      <c r="P797">
        <v>15.246190479999999</v>
      </c>
      <c r="Q797">
        <v>6.0682857139999999</v>
      </c>
    </row>
    <row r="798" spans="1:17" x14ac:dyDescent="0.25">
      <c r="A798">
        <v>201706</v>
      </c>
      <c r="B798" s="4">
        <v>42887</v>
      </c>
      <c r="C798">
        <v>201700147</v>
      </c>
      <c r="D798">
        <v>201700011</v>
      </c>
      <c r="E798" s="1" t="s">
        <v>55</v>
      </c>
      <c r="F798">
        <v>61</v>
      </c>
      <c r="G798">
        <v>22843.038100000002</v>
      </c>
      <c r="H798">
        <v>4.1619047619999998</v>
      </c>
      <c r="I798">
        <v>33.666666669999998</v>
      </c>
      <c r="J798">
        <v>40.085714289999999</v>
      </c>
      <c r="K798">
        <v>23.666666670000001</v>
      </c>
      <c r="L798">
        <v>1.4952380949999999</v>
      </c>
      <c r="M798">
        <v>23370.28571</v>
      </c>
      <c r="N798">
        <v>5.0036380950000003</v>
      </c>
      <c r="O798">
        <v>2.45687619</v>
      </c>
      <c r="P798">
        <v>15.1307619</v>
      </c>
      <c r="Q798">
        <v>6.0223428569999999</v>
      </c>
    </row>
    <row r="799" spans="1:17" x14ac:dyDescent="0.25">
      <c r="A799">
        <v>201706</v>
      </c>
      <c r="B799" s="4">
        <v>42887</v>
      </c>
      <c r="C799">
        <v>201700148</v>
      </c>
      <c r="D799">
        <v>201700011</v>
      </c>
      <c r="E799" s="1" t="s">
        <v>55</v>
      </c>
      <c r="F799">
        <v>62</v>
      </c>
      <c r="G799">
        <v>22752.266670000001</v>
      </c>
      <c r="H799">
        <v>4.1333333330000004</v>
      </c>
      <c r="I799">
        <v>33.666666669999998</v>
      </c>
      <c r="J799">
        <v>40.6</v>
      </c>
      <c r="K799">
        <v>23.666666670000001</v>
      </c>
      <c r="L799">
        <v>1.4666666669999999</v>
      </c>
      <c r="M799">
        <v>23192</v>
      </c>
      <c r="N799">
        <v>4.9654666670000003</v>
      </c>
      <c r="O799">
        <v>2.4381333330000001</v>
      </c>
      <c r="P799">
        <v>15.015333330000001</v>
      </c>
      <c r="Q799">
        <v>5.9763999999999999</v>
      </c>
    </row>
    <row r="800" spans="1:17" x14ac:dyDescent="0.25">
      <c r="A800">
        <v>201706</v>
      </c>
      <c r="B800" s="4">
        <v>42887</v>
      </c>
      <c r="C800">
        <v>201700150</v>
      </c>
      <c r="D800">
        <v>201700011</v>
      </c>
      <c r="E800" s="1" t="s">
        <v>55</v>
      </c>
      <c r="F800">
        <v>37</v>
      </c>
      <c r="G800">
        <v>22570.72381</v>
      </c>
      <c r="H800">
        <v>4.0761904759999998</v>
      </c>
      <c r="I800">
        <v>33.666666669999998</v>
      </c>
      <c r="J800">
        <v>41.628571430000001</v>
      </c>
      <c r="K800">
        <v>23.666666670000001</v>
      </c>
      <c r="L800">
        <v>1.40952381</v>
      </c>
      <c r="M800">
        <v>22835.42857</v>
      </c>
      <c r="N800">
        <v>4.8891238100000001</v>
      </c>
      <c r="O800">
        <v>2.4006476189999999</v>
      </c>
      <c r="P800">
        <v>14.784476189999999</v>
      </c>
      <c r="Q800">
        <v>5.8845142859999999</v>
      </c>
    </row>
    <row r="801" spans="1:17" x14ac:dyDescent="0.25">
      <c r="A801">
        <v>201706</v>
      </c>
      <c r="B801" s="4">
        <v>42887</v>
      </c>
      <c r="C801">
        <v>201700151</v>
      </c>
      <c r="D801">
        <v>201700011</v>
      </c>
      <c r="E801" s="1" t="s">
        <v>55</v>
      </c>
      <c r="F801">
        <v>64</v>
      </c>
      <c r="G801">
        <v>22479.952379999999</v>
      </c>
      <c r="H801">
        <v>4.0476190479999996</v>
      </c>
      <c r="I801">
        <v>33.666666669999998</v>
      </c>
      <c r="J801">
        <v>42.142857139999997</v>
      </c>
      <c r="K801">
        <v>23.666666670000001</v>
      </c>
      <c r="L801">
        <v>1.380952381</v>
      </c>
      <c r="M801">
        <v>22657.14286</v>
      </c>
      <c r="N801">
        <v>4.8509523809999999</v>
      </c>
      <c r="O801">
        <v>2.381904762</v>
      </c>
      <c r="P801">
        <v>14.669047620000001</v>
      </c>
      <c r="Q801">
        <v>5.8385714289999999</v>
      </c>
    </row>
    <row r="802" spans="1:17" x14ac:dyDescent="0.25">
      <c r="A802">
        <v>201706</v>
      </c>
      <c r="B802" s="4">
        <v>42887</v>
      </c>
      <c r="C802">
        <v>201700152</v>
      </c>
      <c r="D802">
        <v>201700011</v>
      </c>
      <c r="E802" s="1" t="s">
        <v>55</v>
      </c>
      <c r="F802">
        <v>66</v>
      </c>
      <c r="G802">
        <v>22389.180950000002</v>
      </c>
      <c r="H802">
        <v>4.0190476190000002</v>
      </c>
      <c r="I802">
        <v>33.666666669999998</v>
      </c>
      <c r="J802">
        <v>42.65714286</v>
      </c>
      <c r="K802">
        <v>23.666666670000001</v>
      </c>
      <c r="L802">
        <v>1.3523809520000001</v>
      </c>
      <c r="M802">
        <v>22478.85714</v>
      </c>
      <c r="N802">
        <v>4.8127809519999998</v>
      </c>
      <c r="O802">
        <v>2.3631619050000001</v>
      </c>
      <c r="P802">
        <v>14.55361905</v>
      </c>
      <c r="Q802">
        <v>5.7926285709999998</v>
      </c>
    </row>
    <row r="803" spans="1:17" x14ac:dyDescent="0.25">
      <c r="A803">
        <v>201706</v>
      </c>
      <c r="B803" s="4">
        <v>42887</v>
      </c>
      <c r="C803">
        <v>201700153</v>
      </c>
      <c r="D803">
        <v>201700011</v>
      </c>
      <c r="E803" s="1" t="s">
        <v>55</v>
      </c>
      <c r="F803">
        <v>67</v>
      </c>
      <c r="G803">
        <v>22298.409520000001</v>
      </c>
      <c r="H803">
        <v>3.9904761899999999</v>
      </c>
      <c r="I803">
        <v>33.666666669999998</v>
      </c>
      <c r="J803">
        <v>43.171428570000003</v>
      </c>
      <c r="K803">
        <v>23.666666670000001</v>
      </c>
      <c r="L803">
        <v>1.3238095240000001</v>
      </c>
      <c r="M803">
        <v>22300.57143</v>
      </c>
      <c r="N803">
        <v>4.7746095239999997</v>
      </c>
      <c r="O803">
        <v>2.3444190479999998</v>
      </c>
      <c r="P803">
        <v>14.438190479999999</v>
      </c>
      <c r="Q803">
        <v>5.7466857139999998</v>
      </c>
    </row>
    <row r="804" spans="1:17" x14ac:dyDescent="0.25">
      <c r="A804">
        <v>201706</v>
      </c>
      <c r="B804" s="4">
        <v>42887</v>
      </c>
      <c r="C804">
        <v>201700154</v>
      </c>
      <c r="D804">
        <v>201700011</v>
      </c>
      <c r="E804" s="1" t="s">
        <v>55</v>
      </c>
      <c r="F804">
        <v>68</v>
      </c>
      <c r="G804">
        <v>22207.6381</v>
      </c>
      <c r="H804">
        <v>3.9619047620000001</v>
      </c>
      <c r="I804">
        <v>33.666666669999998</v>
      </c>
      <c r="J804">
        <v>43.68571429</v>
      </c>
      <c r="K804">
        <v>23.666666670000001</v>
      </c>
      <c r="L804">
        <v>1.295238095</v>
      </c>
      <c r="M804">
        <v>22122.28571</v>
      </c>
      <c r="N804">
        <v>4.7364380949999996</v>
      </c>
      <c r="O804">
        <v>2.3256761899999998</v>
      </c>
      <c r="P804">
        <v>14.3227619</v>
      </c>
      <c r="Q804">
        <v>5.7007428569999998</v>
      </c>
    </row>
    <row r="805" spans="1:17" x14ac:dyDescent="0.25">
      <c r="A805">
        <v>201706</v>
      </c>
      <c r="B805" s="4">
        <v>42887</v>
      </c>
      <c r="C805">
        <v>201700156</v>
      </c>
      <c r="D805">
        <v>201700011</v>
      </c>
      <c r="E805" s="1" t="s">
        <v>55</v>
      </c>
      <c r="F805">
        <v>38</v>
      </c>
      <c r="G805">
        <v>22026.095239999999</v>
      </c>
      <c r="H805">
        <v>3.904761905</v>
      </c>
      <c r="I805">
        <v>33.666666669999998</v>
      </c>
      <c r="J805">
        <v>44.714285709999999</v>
      </c>
      <c r="K805">
        <v>23.666666670000001</v>
      </c>
      <c r="L805">
        <v>1.2380952380000001</v>
      </c>
      <c r="M805">
        <v>21765.71429</v>
      </c>
      <c r="N805">
        <v>4.6600952380000003</v>
      </c>
      <c r="O805">
        <v>2.288190476</v>
      </c>
      <c r="P805">
        <v>14.09190476</v>
      </c>
      <c r="Q805">
        <v>5.6088571429999998</v>
      </c>
    </row>
    <row r="806" spans="1:17" x14ac:dyDescent="0.25">
      <c r="A806">
        <v>201706</v>
      </c>
      <c r="B806" s="4">
        <v>42887</v>
      </c>
      <c r="C806">
        <v>201700157</v>
      </c>
      <c r="D806">
        <v>201700011</v>
      </c>
      <c r="E806" s="1" t="s">
        <v>55</v>
      </c>
      <c r="F806">
        <v>70</v>
      </c>
      <c r="G806">
        <v>21935.323810000002</v>
      </c>
      <c r="H806">
        <v>3.8761904760000001</v>
      </c>
      <c r="I806">
        <v>33.666666669999998</v>
      </c>
      <c r="J806">
        <v>45.228571430000002</v>
      </c>
      <c r="K806">
        <v>23.666666670000001</v>
      </c>
      <c r="L806">
        <v>1.2095238100000001</v>
      </c>
      <c r="M806">
        <v>21587.42857</v>
      </c>
      <c r="N806">
        <v>4.6219238100000002</v>
      </c>
      <c r="O806">
        <v>2.2694476190000001</v>
      </c>
      <c r="P806">
        <v>13.97647619</v>
      </c>
      <c r="Q806">
        <v>5.5629142859999998</v>
      </c>
    </row>
    <row r="807" spans="1:17" x14ac:dyDescent="0.25">
      <c r="A807">
        <v>201706</v>
      </c>
      <c r="B807" s="4">
        <v>42887</v>
      </c>
      <c r="C807">
        <v>201700158</v>
      </c>
      <c r="D807">
        <v>201700011</v>
      </c>
      <c r="E807" s="1" t="s">
        <v>55</v>
      </c>
      <c r="F807">
        <v>72</v>
      </c>
      <c r="G807">
        <v>21844.552380000001</v>
      </c>
      <c r="H807">
        <v>3.8476190479999999</v>
      </c>
      <c r="I807">
        <v>33.666666669999998</v>
      </c>
      <c r="J807">
        <v>45.742857139999998</v>
      </c>
      <c r="K807">
        <v>23.666666670000001</v>
      </c>
      <c r="L807">
        <v>1.180952381</v>
      </c>
      <c r="M807">
        <v>21409.14286</v>
      </c>
      <c r="N807">
        <v>4.583752381</v>
      </c>
      <c r="O807">
        <v>2.2507047619999998</v>
      </c>
      <c r="P807">
        <v>13.861047620000001</v>
      </c>
      <c r="Q807">
        <v>5.5169714289999998</v>
      </c>
    </row>
    <row r="808" spans="1:17" x14ac:dyDescent="0.25">
      <c r="A808">
        <v>201706</v>
      </c>
      <c r="B808" s="4">
        <v>42887</v>
      </c>
      <c r="C808">
        <v>201700159</v>
      </c>
      <c r="D808">
        <v>201700011</v>
      </c>
      <c r="E808" s="1" t="s">
        <v>55</v>
      </c>
      <c r="F808">
        <v>73</v>
      </c>
      <c r="G808">
        <v>21753.78095</v>
      </c>
      <c r="H808">
        <v>3.819047619</v>
      </c>
      <c r="I808">
        <v>33.666666669999998</v>
      </c>
      <c r="J808">
        <v>46.257142860000002</v>
      </c>
      <c r="K808">
        <v>23.666666670000001</v>
      </c>
      <c r="L808">
        <v>1.1523809519999999</v>
      </c>
      <c r="M808">
        <v>21230.85714</v>
      </c>
      <c r="N808">
        <v>4.5455809519999999</v>
      </c>
      <c r="O808">
        <v>2.2319619049999999</v>
      </c>
      <c r="P808">
        <v>13.74561905</v>
      </c>
      <c r="Q808">
        <v>5.4710285709999997</v>
      </c>
    </row>
    <row r="809" spans="1:17" x14ac:dyDescent="0.25">
      <c r="A809">
        <v>201706</v>
      </c>
      <c r="B809" s="4">
        <v>42887</v>
      </c>
      <c r="C809">
        <v>201700160</v>
      </c>
      <c r="D809">
        <v>201700011</v>
      </c>
      <c r="E809" s="1" t="s">
        <v>55</v>
      </c>
      <c r="F809">
        <v>74</v>
      </c>
      <c r="G809">
        <v>21663.00952</v>
      </c>
      <c r="H809">
        <v>3.7904761900000001</v>
      </c>
      <c r="I809">
        <v>33.666666669999998</v>
      </c>
      <c r="J809">
        <v>46.771428569999998</v>
      </c>
      <c r="K809">
        <v>23.666666670000001</v>
      </c>
      <c r="L809">
        <v>1.1238095239999999</v>
      </c>
      <c r="M809">
        <v>21052.57143</v>
      </c>
      <c r="N809">
        <v>4.5074095239999998</v>
      </c>
      <c r="O809">
        <v>2.213219048</v>
      </c>
      <c r="P809">
        <v>13.63019048</v>
      </c>
      <c r="Q809">
        <v>5.4250857139999997</v>
      </c>
    </row>
    <row r="810" spans="1:17" x14ac:dyDescent="0.25">
      <c r="A810">
        <v>201706</v>
      </c>
      <c r="B810" s="4">
        <v>42887</v>
      </c>
      <c r="C810">
        <v>201700162</v>
      </c>
      <c r="D810">
        <v>201700011</v>
      </c>
      <c r="E810" s="1" t="s">
        <v>55</v>
      </c>
      <c r="F810">
        <v>39</v>
      </c>
      <c r="G810">
        <v>21481.466670000002</v>
      </c>
      <c r="H810">
        <v>3.733333333</v>
      </c>
      <c r="I810">
        <v>33.666666669999998</v>
      </c>
      <c r="J810">
        <v>47.8</v>
      </c>
      <c r="K810">
        <v>23.666666670000001</v>
      </c>
      <c r="L810">
        <v>1.066666667</v>
      </c>
      <c r="M810">
        <v>20696</v>
      </c>
      <c r="N810">
        <v>4.4310666669999996</v>
      </c>
      <c r="O810">
        <v>2.1757333330000002</v>
      </c>
      <c r="P810">
        <v>13.399333329999999</v>
      </c>
      <c r="Q810">
        <v>5.3331999999999997</v>
      </c>
    </row>
    <row r="811" spans="1:17" x14ac:dyDescent="0.25">
      <c r="A811">
        <v>201706</v>
      </c>
      <c r="B811" s="4">
        <v>42887</v>
      </c>
      <c r="C811">
        <v>201700163</v>
      </c>
      <c r="D811">
        <v>201700011</v>
      </c>
      <c r="E811" s="1" t="s">
        <v>55</v>
      </c>
      <c r="F811">
        <v>76</v>
      </c>
      <c r="G811">
        <v>21390.695240000001</v>
      </c>
      <c r="H811">
        <v>3.7047619049999998</v>
      </c>
      <c r="I811">
        <v>33.666666669999998</v>
      </c>
      <c r="J811">
        <v>48.31428571</v>
      </c>
      <c r="K811">
        <v>23.666666670000001</v>
      </c>
      <c r="L811">
        <v>1.0380952379999999</v>
      </c>
      <c r="M811">
        <v>20517.71429</v>
      </c>
      <c r="N811">
        <v>4.3928952380000004</v>
      </c>
      <c r="O811">
        <v>2.1569904759999998</v>
      </c>
      <c r="P811">
        <v>13.28390476</v>
      </c>
      <c r="Q811">
        <v>5.2872571429999997</v>
      </c>
    </row>
    <row r="812" spans="1:17" x14ac:dyDescent="0.25">
      <c r="A812">
        <v>201706</v>
      </c>
      <c r="B812" s="4">
        <v>42887</v>
      </c>
      <c r="C812">
        <v>201700164</v>
      </c>
      <c r="D812">
        <v>201700011</v>
      </c>
      <c r="E812" s="1" t="s">
        <v>55</v>
      </c>
      <c r="F812">
        <v>78</v>
      </c>
      <c r="G812">
        <v>21299.92381</v>
      </c>
      <c r="H812">
        <v>3.6761904759999999</v>
      </c>
      <c r="I812">
        <v>33.666666669999998</v>
      </c>
      <c r="J812">
        <v>48.828571429999997</v>
      </c>
      <c r="K812">
        <v>23.666666670000001</v>
      </c>
      <c r="L812">
        <v>1.0095238099999999</v>
      </c>
      <c r="M812">
        <v>20339.42857</v>
      </c>
      <c r="N812">
        <v>4.3547238100000003</v>
      </c>
      <c r="O812">
        <v>2.1382476189999999</v>
      </c>
      <c r="P812">
        <v>13.16847619</v>
      </c>
      <c r="Q812">
        <v>5.2413142859999997</v>
      </c>
    </row>
    <row r="813" spans="1:17" x14ac:dyDescent="0.25">
      <c r="A813">
        <v>201706</v>
      </c>
      <c r="B813" s="4">
        <v>42887</v>
      </c>
      <c r="C813">
        <v>201700165</v>
      </c>
      <c r="D813">
        <v>201700011</v>
      </c>
      <c r="E813" s="1" t="s">
        <v>55</v>
      </c>
      <c r="F813">
        <v>79</v>
      </c>
      <c r="G813">
        <v>21209.15238</v>
      </c>
      <c r="H813">
        <v>3.6476190480000001</v>
      </c>
      <c r="I813">
        <v>33.666666669999998</v>
      </c>
      <c r="J813">
        <v>49.34285714</v>
      </c>
      <c r="K813">
        <v>23.666666670000001</v>
      </c>
      <c r="L813">
        <v>0.98095238100000004</v>
      </c>
      <c r="M813">
        <v>20161.14286</v>
      </c>
      <c r="N813">
        <v>4.3165523810000002</v>
      </c>
      <c r="O813">
        <v>2.119504762</v>
      </c>
      <c r="P813">
        <v>13.053047619999999</v>
      </c>
      <c r="Q813">
        <v>5.1953714289999997</v>
      </c>
    </row>
    <row r="814" spans="1:17" x14ac:dyDescent="0.25">
      <c r="A814">
        <v>201706</v>
      </c>
      <c r="B814" s="4">
        <v>42887</v>
      </c>
      <c r="C814">
        <v>201700166</v>
      </c>
      <c r="D814">
        <v>201700011</v>
      </c>
      <c r="E814" s="1" t="s">
        <v>55</v>
      </c>
      <c r="F814">
        <v>80</v>
      </c>
      <c r="G814">
        <v>21118.380949999999</v>
      </c>
      <c r="H814">
        <v>3.6190476189999998</v>
      </c>
      <c r="I814">
        <v>33.666666669999998</v>
      </c>
      <c r="J814">
        <v>49.857142860000003</v>
      </c>
      <c r="K814">
        <v>23.666666670000001</v>
      </c>
      <c r="L814">
        <v>0.95238095199999995</v>
      </c>
      <c r="M814">
        <v>19982.85714</v>
      </c>
      <c r="N814">
        <v>4.278380952</v>
      </c>
      <c r="O814">
        <v>2.1007619050000002</v>
      </c>
      <c r="P814">
        <v>12.93761905</v>
      </c>
      <c r="Q814">
        <v>5.1494285709999996</v>
      </c>
    </row>
    <row r="815" spans="1:17" x14ac:dyDescent="0.25">
      <c r="A815">
        <v>201706</v>
      </c>
      <c r="B815" s="4">
        <v>42887</v>
      </c>
      <c r="C815">
        <v>201700168</v>
      </c>
      <c r="D815">
        <v>201700011</v>
      </c>
      <c r="E815" s="1" t="s">
        <v>55</v>
      </c>
      <c r="F815">
        <v>40</v>
      </c>
      <c r="G815">
        <v>20936.838100000001</v>
      </c>
      <c r="H815">
        <v>3.5619047620000002</v>
      </c>
      <c r="I815">
        <v>33.666666669999998</v>
      </c>
      <c r="J815">
        <v>50.885714290000003</v>
      </c>
      <c r="K815">
        <v>23.666666670000001</v>
      </c>
      <c r="L815">
        <v>0.89523809499999996</v>
      </c>
      <c r="M815">
        <v>19626.28571</v>
      </c>
      <c r="N815">
        <v>4.2020380949999998</v>
      </c>
      <c r="O815">
        <v>2.0632761899999998</v>
      </c>
      <c r="P815">
        <v>12.7067619</v>
      </c>
      <c r="Q815">
        <v>5.0575428569999996</v>
      </c>
    </row>
    <row r="816" spans="1:17" x14ac:dyDescent="0.25">
      <c r="A816">
        <v>201706</v>
      </c>
      <c r="B816" s="4">
        <v>42887</v>
      </c>
      <c r="C816">
        <v>201700169</v>
      </c>
      <c r="D816">
        <v>201700011</v>
      </c>
      <c r="E816" s="1" t="s">
        <v>55</v>
      </c>
      <c r="F816">
        <v>82</v>
      </c>
      <c r="G816">
        <v>20846.06667</v>
      </c>
      <c r="H816">
        <v>3.5333333329999999</v>
      </c>
      <c r="I816">
        <v>33.666666669999998</v>
      </c>
      <c r="J816">
        <v>51.4</v>
      </c>
      <c r="K816">
        <v>23.666666670000001</v>
      </c>
      <c r="L816">
        <v>0.86666666699999995</v>
      </c>
      <c r="M816">
        <v>19448</v>
      </c>
      <c r="N816">
        <v>4.1638666669999997</v>
      </c>
      <c r="O816">
        <v>2.044533333</v>
      </c>
      <c r="P816">
        <v>12.591333329999999</v>
      </c>
      <c r="Q816">
        <v>5.0115999999999996</v>
      </c>
    </row>
    <row r="817" spans="1:17" x14ac:dyDescent="0.25">
      <c r="A817">
        <v>201706</v>
      </c>
      <c r="B817" s="4">
        <v>42887</v>
      </c>
      <c r="C817">
        <v>201700170</v>
      </c>
      <c r="D817">
        <v>201700011</v>
      </c>
      <c r="E817" s="1" t="s">
        <v>55</v>
      </c>
      <c r="F817">
        <v>84</v>
      </c>
      <c r="G817">
        <v>20755.295239999999</v>
      </c>
      <c r="H817">
        <v>3.5047619050000001</v>
      </c>
      <c r="I817">
        <v>33.666666669999998</v>
      </c>
      <c r="J817">
        <v>51.914285710000001</v>
      </c>
      <c r="K817">
        <v>23.666666670000001</v>
      </c>
      <c r="L817">
        <v>0.83809523799999996</v>
      </c>
      <c r="M817">
        <v>19269.71429</v>
      </c>
      <c r="N817">
        <v>4.1256952379999996</v>
      </c>
      <c r="O817">
        <v>2.0257904760000001</v>
      </c>
      <c r="P817">
        <v>12.475904760000001</v>
      </c>
      <c r="Q817">
        <v>4.9656571429999996</v>
      </c>
    </row>
    <row r="818" spans="1:17" x14ac:dyDescent="0.25">
      <c r="A818">
        <v>201706</v>
      </c>
      <c r="B818" s="4">
        <v>42887</v>
      </c>
      <c r="C818">
        <v>201700171</v>
      </c>
      <c r="D818">
        <v>201700011</v>
      </c>
      <c r="E818" s="1" t="s">
        <v>55</v>
      </c>
      <c r="F818">
        <v>85</v>
      </c>
      <c r="G818">
        <v>20664.523809999999</v>
      </c>
      <c r="H818">
        <v>3.4761904760000002</v>
      </c>
      <c r="I818">
        <v>33.666666669999998</v>
      </c>
      <c r="J818">
        <v>52.428571429999998</v>
      </c>
      <c r="K818">
        <v>23.666666670000001</v>
      </c>
      <c r="L818">
        <v>0.80952380999999995</v>
      </c>
      <c r="M818">
        <v>19091.42857</v>
      </c>
      <c r="N818">
        <v>4.0875238100000004</v>
      </c>
      <c r="O818">
        <v>2.0070476190000002</v>
      </c>
      <c r="P818">
        <v>12.36047619</v>
      </c>
      <c r="Q818">
        <v>4.9197142859999996</v>
      </c>
    </row>
    <row r="819" spans="1:17" x14ac:dyDescent="0.25">
      <c r="A819">
        <v>201706</v>
      </c>
      <c r="B819" s="4">
        <v>42887</v>
      </c>
      <c r="C819">
        <v>201700172</v>
      </c>
      <c r="D819">
        <v>201700011</v>
      </c>
      <c r="E819" s="1" t="s">
        <v>55</v>
      </c>
      <c r="F819">
        <v>86</v>
      </c>
      <c r="G819">
        <v>20573.752380000002</v>
      </c>
      <c r="H819">
        <v>3.447619048</v>
      </c>
      <c r="I819">
        <v>33.666666669999998</v>
      </c>
      <c r="J819">
        <v>52.942857140000001</v>
      </c>
      <c r="K819">
        <v>23.666666670000001</v>
      </c>
      <c r="L819">
        <v>0.78095238099999997</v>
      </c>
      <c r="M819">
        <v>18913.14286</v>
      </c>
      <c r="N819">
        <v>4.0493523810000003</v>
      </c>
      <c r="O819">
        <v>1.9883047620000001</v>
      </c>
      <c r="P819">
        <v>12.245047619999999</v>
      </c>
      <c r="Q819">
        <v>4.8737714289999996</v>
      </c>
    </row>
    <row r="820" spans="1:17" x14ac:dyDescent="0.25">
      <c r="A820">
        <v>201706</v>
      </c>
      <c r="B820" s="4">
        <v>42887</v>
      </c>
      <c r="C820">
        <v>201700174</v>
      </c>
      <c r="D820">
        <v>201700011</v>
      </c>
      <c r="E820" s="1" t="s">
        <v>55</v>
      </c>
      <c r="F820">
        <v>41</v>
      </c>
      <c r="G820">
        <v>20392.20952</v>
      </c>
      <c r="H820">
        <v>3.3904761899999998</v>
      </c>
      <c r="I820">
        <v>33.666666669999998</v>
      </c>
      <c r="J820">
        <v>53.97142857</v>
      </c>
      <c r="K820">
        <v>23.666666670000001</v>
      </c>
      <c r="L820">
        <v>0.72380952399999998</v>
      </c>
      <c r="M820">
        <v>18556.57143</v>
      </c>
      <c r="N820">
        <v>3.9730095240000001</v>
      </c>
      <c r="O820">
        <v>1.9508190480000001</v>
      </c>
      <c r="P820">
        <v>12.01419048</v>
      </c>
      <c r="Q820">
        <v>4.7818857140000004</v>
      </c>
    </row>
    <row r="821" spans="1:17" x14ac:dyDescent="0.25">
      <c r="A821">
        <v>201706</v>
      </c>
      <c r="B821" s="4">
        <v>42887</v>
      </c>
      <c r="C821">
        <v>201700175</v>
      </c>
      <c r="D821">
        <v>201700011</v>
      </c>
      <c r="E821" s="1" t="s">
        <v>55</v>
      </c>
      <c r="F821">
        <v>88</v>
      </c>
      <c r="G821">
        <v>20301.438099999999</v>
      </c>
      <c r="H821">
        <v>3.361904762</v>
      </c>
      <c r="I821">
        <v>33.666666669999998</v>
      </c>
      <c r="J821">
        <v>54.485714289999997</v>
      </c>
      <c r="K821">
        <v>23.666666670000001</v>
      </c>
      <c r="L821">
        <v>0.695238095</v>
      </c>
      <c r="M821">
        <v>18378.28571</v>
      </c>
      <c r="N821">
        <v>3.9348380949999999</v>
      </c>
      <c r="O821">
        <v>1.9320761900000001</v>
      </c>
      <c r="P821">
        <v>11.8987619</v>
      </c>
      <c r="Q821">
        <v>4.7359428570000004</v>
      </c>
    </row>
    <row r="822" spans="1:17" x14ac:dyDescent="0.25">
      <c r="A822">
        <v>201706</v>
      </c>
      <c r="B822" s="4">
        <v>42887</v>
      </c>
      <c r="C822">
        <v>201700176</v>
      </c>
      <c r="D822">
        <v>201700011</v>
      </c>
      <c r="E822" s="1" t="s">
        <v>55</v>
      </c>
      <c r="F822">
        <v>90</v>
      </c>
      <c r="G822">
        <v>20210.666669999999</v>
      </c>
      <c r="H822">
        <v>3.3333333330000001</v>
      </c>
      <c r="I822">
        <v>33.666666669999998</v>
      </c>
      <c r="J822">
        <v>55</v>
      </c>
      <c r="K822">
        <v>23.666666670000001</v>
      </c>
      <c r="L822">
        <v>0.66666666699999999</v>
      </c>
      <c r="M822">
        <v>18200</v>
      </c>
      <c r="N822">
        <v>3.8966666669999999</v>
      </c>
      <c r="O822">
        <v>1.913333333</v>
      </c>
      <c r="P822">
        <v>11.78333333</v>
      </c>
      <c r="Q822">
        <v>4.6900000000000004</v>
      </c>
    </row>
    <row r="823" spans="1:17" x14ac:dyDescent="0.25">
      <c r="A823">
        <v>201706</v>
      </c>
      <c r="B823" s="4">
        <v>42887</v>
      </c>
      <c r="C823">
        <v>201700177</v>
      </c>
      <c r="D823">
        <v>201700011</v>
      </c>
      <c r="E823" s="1" t="s">
        <v>55</v>
      </c>
      <c r="F823">
        <v>91</v>
      </c>
      <c r="G823">
        <v>20119.895240000002</v>
      </c>
      <c r="H823">
        <v>3.3047619049999999</v>
      </c>
      <c r="I823">
        <v>33.666666669999998</v>
      </c>
      <c r="J823">
        <v>55.514285710000003</v>
      </c>
      <c r="K823">
        <v>23.666666670000001</v>
      </c>
      <c r="L823">
        <v>0.63809523800000001</v>
      </c>
      <c r="M823">
        <v>18021.71429</v>
      </c>
      <c r="N823">
        <v>3.8584952380000002</v>
      </c>
      <c r="O823">
        <v>1.8945904760000001</v>
      </c>
      <c r="P823">
        <v>11.667904760000001</v>
      </c>
      <c r="Q823">
        <v>4.6440571430000004</v>
      </c>
    </row>
    <row r="824" spans="1:17" x14ac:dyDescent="0.25">
      <c r="A824">
        <v>201706</v>
      </c>
      <c r="B824" s="4">
        <v>42887</v>
      </c>
      <c r="C824">
        <v>201700178</v>
      </c>
      <c r="D824">
        <v>201700011</v>
      </c>
      <c r="E824" s="1" t="s">
        <v>55</v>
      </c>
      <c r="F824">
        <v>92</v>
      </c>
      <c r="G824">
        <v>20029.123810000001</v>
      </c>
      <c r="H824">
        <v>3.276190476</v>
      </c>
      <c r="I824">
        <v>33.666666669999998</v>
      </c>
      <c r="J824">
        <v>56.02857143</v>
      </c>
      <c r="K824">
        <v>23.666666670000001</v>
      </c>
      <c r="L824">
        <v>0.60952381</v>
      </c>
      <c r="M824">
        <v>17843.42857</v>
      </c>
      <c r="N824">
        <v>3.8203238100000001</v>
      </c>
      <c r="O824">
        <v>1.875847619</v>
      </c>
      <c r="P824">
        <v>11.55247619</v>
      </c>
      <c r="Q824">
        <v>4.5981142860000004</v>
      </c>
    </row>
    <row r="825" spans="1:17" x14ac:dyDescent="0.25">
      <c r="A825">
        <v>201706</v>
      </c>
      <c r="B825" s="4">
        <v>42887</v>
      </c>
      <c r="C825">
        <v>201700180</v>
      </c>
      <c r="D825">
        <v>201700011</v>
      </c>
      <c r="E825" s="1" t="s">
        <v>55</v>
      </c>
      <c r="F825">
        <v>42</v>
      </c>
      <c r="G825">
        <v>19847.58095</v>
      </c>
      <c r="H825">
        <v>3.2190476189999999</v>
      </c>
      <c r="I825">
        <v>33.666666669999998</v>
      </c>
      <c r="J825">
        <v>57.057142859999999</v>
      </c>
      <c r="K825">
        <v>23.666666670000001</v>
      </c>
      <c r="L825">
        <v>0.55238095200000004</v>
      </c>
      <c r="M825">
        <v>17486.85714</v>
      </c>
      <c r="N825">
        <v>3.7439809519999998</v>
      </c>
      <c r="O825">
        <v>1.838361905</v>
      </c>
      <c r="P825">
        <v>11.321619050000001</v>
      </c>
      <c r="Q825">
        <v>4.5062285710000003</v>
      </c>
    </row>
    <row r="826" spans="1:17" x14ac:dyDescent="0.25">
      <c r="A826">
        <v>201706</v>
      </c>
      <c r="B826" s="4">
        <v>42887</v>
      </c>
      <c r="C826">
        <v>201700181</v>
      </c>
      <c r="D826">
        <v>201700011</v>
      </c>
      <c r="E826" s="1" t="s">
        <v>55</v>
      </c>
      <c r="F826">
        <v>94</v>
      </c>
      <c r="G826">
        <v>19756.809519999999</v>
      </c>
      <c r="H826">
        <v>3.19047619</v>
      </c>
      <c r="I826">
        <v>33.666666669999998</v>
      </c>
      <c r="J826">
        <v>57.571428570000002</v>
      </c>
      <c r="K826">
        <v>23.666666670000001</v>
      </c>
      <c r="L826">
        <v>0.52380952400000003</v>
      </c>
      <c r="M826">
        <v>17308.57143</v>
      </c>
      <c r="N826">
        <v>3.7058095240000002</v>
      </c>
      <c r="O826">
        <v>1.8196190480000001</v>
      </c>
      <c r="P826">
        <v>11.20619048</v>
      </c>
      <c r="Q826">
        <v>4.4602857140000003</v>
      </c>
    </row>
    <row r="827" spans="1:17" x14ac:dyDescent="0.25">
      <c r="A827">
        <v>201706</v>
      </c>
      <c r="B827" s="4">
        <v>42887</v>
      </c>
      <c r="C827">
        <v>201700182</v>
      </c>
      <c r="D827">
        <v>201700011</v>
      </c>
      <c r="E827" s="1" t="s">
        <v>55</v>
      </c>
      <c r="F827">
        <v>96</v>
      </c>
      <c r="G827">
        <v>19666.038100000002</v>
      </c>
      <c r="H827">
        <v>3.1619047619999998</v>
      </c>
      <c r="I827">
        <v>33.666666669999998</v>
      </c>
      <c r="J827">
        <v>58.085714289999999</v>
      </c>
      <c r="K827">
        <v>23.666666670000001</v>
      </c>
      <c r="L827">
        <v>0.49523809499999999</v>
      </c>
      <c r="M827">
        <v>17130.28571</v>
      </c>
      <c r="N827">
        <v>3.667638095</v>
      </c>
      <c r="O827">
        <v>1.8008761900000001</v>
      </c>
      <c r="P827">
        <v>11.0907619</v>
      </c>
      <c r="Q827">
        <v>4.4143428570000003</v>
      </c>
    </row>
    <row r="828" spans="1:17" x14ac:dyDescent="0.25">
      <c r="A828">
        <v>201706</v>
      </c>
      <c r="B828" s="4">
        <v>42887</v>
      </c>
      <c r="C828">
        <v>201700183</v>
      </c>
      <c r="D828">
        <v>201700011</v>
      </c>
      <c r="E828" s="1" t="s">
        <v>55</v>
      </c>
      <c r="F828">
        <v>97</v>
      </c>
      <c r="G828">
        <v>19575.266670000001</v>
      </c>
      <c r="H828">
        <v>3.1333333329999999</v>
      </c>
      <c r="I828">
        <v>33.666666669999998</v>
      </c>
      <c r="J828">
        <v>58.6</v>
      </c>
      <c r="K828">
        <v>23.666666670000001</v>
      </c>
      <c r="L828">
        <v>0.46666666699999998</v>
      </c>
      <c r="M828">
        <v>16952</v>
      </c>
      <c r="N828">
        <v>3.629466667</v>
      </c>
      <c r="O828">
        <v>1.782133333</v>
      </c>
      <c r="P828">
        <v>10.97533333</v>
      </c>
      <c r="Q828">
        <v>4.3684000000000003</v>
      </c>
    </row>
    <row r="829" spans="1:17" x14ac:dyDescent="0.25">
      <c r="A829">
        <v>201706</v>
      </c>
      <c r="B829" s="4">
        <v>42887</v>
      </c>
      <c r="C829">
        <v>201700184</v>
      </c>
      <c r="D829">
        <v>201700011</v>
      </c>
      <c r="E829" s="1" t="s">
        <v>55</v>
      </c>
      <c r="F829">
        <v>98</v>
      </c>
      <c r="G829">
        <v>19484.49524</v>
      </c>
      <c r="H829">
        <v>3.1047619050000002</v>
      </c>
      <c r="I829">
        <v>33.666666669999998</v>
      </c>
      <c r="J829">
        <v>59.114285709999997</v>
      </c>
      <c r="K829">
        <v>23.666666670000001</v>
      </c>
      <c r="L829">
        <v>0.438095238</v>
      </c>
      <c r="M829">
        <v>16773.71429</v>
      </c>
      <c r="N829">
        <v>3.5912952379999998</v>
      </c>
      <c r="O829">
        <v>1.7633904760000001</v>
      </c>
      <c r="P829">
        <v>10.859904759999999</v>
      </c>
      <c r="Q829">
        <v>4.3224571430000003</v>
      </c>
    </row>
    <row r="830" spans="1:17" x14ac:dyDescent="0.25">
      <c r="A830">
        <v>201706</v>
      </c>
      <c r="B830" s="4">
        <v>42887</v>
      </c>
      <c r="C830">
        <v>201700186</v>
      </c>
      <c r="D830">
        <v>201700011</v>
      </c>
      <c r="E830" s="1" t="s">
        <v>55</v>
      </c>
      <c r="F830">
        <v>43</v>
      </c>
      <c r="G830">
        <v>19302.952379999999</v>
      </c>
      <c r="H830">
        <v>3.0476190480000001</v>
      </c>
      <c r="I830">
        <v>33.666666669999998</v>
      </c>
      <c r="J830">
        <v>60.142857139999997</v>
      </c>
      <c r="K830">
        <v>23.666666670000001</v>
      </c>
      <c r="L830">
        <v>0.38095238100000001</v>
      </c>
      <c r="M830">
        <v>16417.14286</v>
      </c>
      <c r="N830">
        <v>3.5149523810000001</v>
      </c>
      <c r="O830">
        <v>1.7259047620000001</v>
      </c>
      <c r="P830">
        <v>10.62904762</v>
      </c>
      <c r="Q830">
        <v>4.2305714290000003</v>
      </c>
    </row>
    <row r="831" spans="1:17" x14ac:dyDescent="0.25">
      <c r="A831">
        <v>201706</v>
      </c>
      <c r="B831" s="4">
        <v>42887</v>
      </c>
      <c r="C831">
        <v>201700187</v>
      </c>
      <c r="D831">
        <v>201700011</v>
      </c>
      <c r="E831" s="1" t="s">
        <v>55</v>
      </c>
      <c r="F831">
        <v>100</v>
      </c>
      <c r="G831">
        <v>19212.180950000002</v>
      </c>
      <c r="H831">
        <v>3.0190476190000002</v>
      </c>
      <c r="I831">
        <v>33.666666669999998</v>
      </c>
      <c r="J831">
        <v>60.65714286</v>
      </c>
      <c r="K831">
        <v>23.666666670000001</v>
      </c>
      <c r="L831">
        <v>0.35238095200000003</v>
      </c>
      <c r="M831">
        <v>16238.85714</v>
      </c>
      <c r="N831">
        <v>3.4767809519999999</v>
      </c>
      <c r="O831">
        <v>1.707161905</v>
      </c>
      <c r="P831">
        <v>10.513619050000001</v>
      </c>
      <c r="Q831">
        <v>4.1846285710000002</v>
      </c>
    </row>
    <row r="832" spans="1:17" x14ac:dyDescent="0.25">
      <c r="A832">
        <v>201706</v>
      </c>
      <c r="B832" s="4">
        <v>42887</v>
      </c>
      <c r="C832">
        <v>201700188</v>
      </c>
      <c r="D832">
        <v>201700011</v>
      </c>
      <c r="E832" s="1" t="s">
        <v>55</v>
      </c>
      <c r="F832">
        <v>102</v>
      </c>
      <c r="G832">
        <v>19121.409520000001</v>
      </c>
      <c r="H832">
        <v>2.9904761899999999</v>
      </c>
      <c r="I832">
        <v>33.666666669999998</v>
      </c>
      <c r="J832">
        <v>61.171428570000003</v>
      </c>
      <c r="K832">
        <v>23.666666670000001</v>
      </c>
      <c r="L832">
        <v>0.32380952400000002</v>
      </c>
      <c r="M832">
        <v>16060.57143</v>
      </c>
      <c r="N832">
        <v>3.4386095239999999</v>
      </c>
      <c r="O832">
        <v>1.6884190480000001</v>
      </c>
      <c r="P832">
        <v>10.39819048</v>
      </c>
      <c r="Q832">
        <v>4.1386857140000002</v>
      </c>
    </row>
    <row r="833" spans="1:17" x14ac:dyDescent="0.25">
      <c r="A833">
        <v>201706</v>
      </c>
      <c r="B833" s="4">
        <v>42887</v>
      </c>
      <c r="C833">
        <v>201700189</v>
      </c>
      <c r="D833">
        <v>201700011</v>
      </c>
      <c r="E833" s="1" t="s">
        <v>55</v>
      </c>
      <c r="F833">
        <v>103</v>
      </c>
      <c r="G833">
        <v>19030.6381</v>
      </c>
      <c r="H833">
        <v>2.9619047620000001</v>
      </c>
      <c r="I833">
        <v>33.666666669999998</v>
      </c>
      <c r="J833">
        <v>61.68571429</v>
      </c>
      <c r="K833">
        <v>23.666666670000001</v>
      </c>
      <c r="L833">
        <v>0.29523809499999998</v>
      </c>
      <c r="M833">
        <v>15882.28571</v>
      </c>
      <c r="N833">
        <v>3.4004380950000002</v>
      </c>
      <c r="O833">
        <v>1.6696761899999999</v>
      </c>
      <c r="P833">
        <v>10.282761900000001</v>
      </c>
      <c r="Q833">
        <v>4.0927428570000002</v>
      </c>
    </row>
    <row r="834" spans="1:17" x14ac:dyDescent="0.25">
      <c r="A834">
        <v>201706</v>
      </c>
      <c r="B834" s="4">
        <v>42887</v>
      </c>
      <c r="C834">
        <v>201700190</v>
      </c>
      <c r="D834">
        <v>201700011</v>
      </c>
      <c r="E834" s="1" t="s">
        <v>55</v>
      </c>
      <c r="F834">
        <v>104</v>
      </c>
      <c r="G834">
        <v>18939.866669999999</v>
      </c>
      <c r="H834">
        <v>2.9333333330000002</v>
      </c>
      <c r="I834">
        <v>33.666666669999998</v>
      </c>
      <c r="J834">
        <v>62.2</v>
      </c>
      <c r="K834">
        <v>23.666666670000001</v>
      </c>
      <c r="L834">
        <v>0.26666666700000002</v>
      </c>
      <c r="M834">
        <v>15704</v>
      </c>
      <c r="N834">
        <v>3.3622666670000001</v>
      </c>
      <c r="O834">
        <v>1.650933333</v>
      </c>
      <c r="P834">
        <v>10.16733333</v>
      </c>
      <c r="Q834">
        <v>4.0468000000000002</v>
      </c>
    </row>
    <row r="835" spans="1:17" x14ac:dyDescent="0.25">
      <c r="A835">
        <v>201706</v>
      </c>
      <c r="B835" s="4">
        <v>42887</v>
      </c>
      <c r="C835">
        <v>201700192</v>
      </c>
      <c r="D835">
        <v>201700011</v>
      </c>
      <c r="E835" s="1" t="s">
        <v>55</v>
      </c>
      <c r="F835">
        <v>44</v>
      </c>
      <c r="G835">
        <v>18758.323810000002</v>
      </c>
      <c r="H835">
        <v>2.8761904760000001</v>
      </c>
      <c r="I835">
        <v>33.666666669999998</v>
      </c>
      <c r="J835">
        <v>63.228571430000002</v>
      </c>
      <c r="K835">
        <v>23.666666670000001</v>
      </c>
      <c r="L835">
        <v>0.20952381</v>
      </c>
      <c r="M835">
        <v>15347.42857</v>
      </c>
      <c r="N835">
        <v>3.2859238099999999</v>
      </c>
      <c r="O835">
        <v>1.613447619</v>
      </c>
      <c r="P835">
        <v>9.9364761900000005</v>
      </c>
      <c r="Q835">
        <v>3.9549142860000002</v>
      </c>
    </row>
    <row r="836" spans="1:17" x14ac:dyDescent="0.25">
      <c r="A836">
        <v>201706</v>
      </c>
      <c r="B836" s="4">
        <v>42887</v>
      </c>
      <c r="C836">
        <v>201700193</v>
      </c>
      <c r="D836">
        <v>201700011</v>
      </c>
      <c r="E836" s="1" t="s">
        <v>55</v>
      </c>
      <c r="F836">
        <v>106</v>
      </c>
      <c r="G836">
        <v>18667.552380000001</v>
      </c>
      <c r="H836">
        <v>2.8476190479999999</v>
      </c>
      <c r="I836">
        <v>33.666666669999998</v>
      </c>
      <c r="J836">
        <v>63.742857139999998</v>
      </c>
      <c r="K836">
        <v>23.666666670000001</v>
      </c>
      <c r="L836">
        <v>0.180952381</v>
      </c>
      <c r="M836">
        <v>15169.14286</v>
      </c>
      <c r="N836">
        <v>3.2477523810000002</v>
      </c>
      <c r="O836">
        <v>1.5947047620000001</v>
      </c>
      <c r="P836">
        <v>9.8210476199999999</v>
      </c>
      <c r="Q836">
        <v>3.9089714290000002</v>
      </c>
    </row>
    <row r="837" spans="1:17" x14ac:dyDescent="0.25">
      <c r="A837">
        <v>201706</v>
      </c>
      <c r="B837" s="4">
        <v>42887</v>
      </c>
      <c r="C837">
        <v>201700194</v>
      </c>
      <c r="D837">
        <v>201700011</v>
      </c>
      <c r="E837" s="1" t="s">
        <v>55</v>
      </c>
      <c r="F837">
        <v>108</v>
      </c>
      <c r="G837">
        <v>18576.78095</v>
      </c>
      <c r="H837">
        <v>2.819047619</v>
      </c>
      <c r="I837">
        <v>33.666666669999998</v>
      </c>
      <c r="J837">
        <v>64.257142860000002</v>
      </c>
      <c r="K837">
        <v>23.666666670000001</v>
      </c>
      <c r="L837">
        <v>0.15238095199999999</v>
      </c>
      <c r="M837">
        <v>14990.85714</v>
      </c>
      <c r="N837">
        <v>3.209580952</v>
      </c>
      <c r="O837">
        <v>1.575961905</v>
      </c>
      <c r="P837">
        <v>9.7056190499999992</v>
      </c>
      <c r="Q837">
        <v>3.8630285710000001</v>
      </c>
    </row>
    <row r="838" spans="1:17" x14ac:dyDescent="0.25">
      <c r="A838">
        <v>201706</v>
      </c>
      <c r="B838" s="4">
        <v>42887</v>
      </c>
      <c r="C838">
        <v>201700195</v>
      </c>
      <c r="D838">
        <v>201700011</v>
      </c>
      <c r="E838" s="1" t="s">
        <v>55</v>
      </c>
      <c r="F838">
        <v>109</v>
      </c>
      <c r="G838">
        <v>18486.00952</v>
      </c>
      <c r="H838">
        <v>2.7904761900000001</v>
      </c>
      <c r="I838">
        <v>33.666666669999998</v>
      </c>
      <c r="J838">
        <v>64.771428569999998</v>
      </c>
      <c r="K838">
        <v>23.666666670000001</v>
      </c>
      <c r="L838">
        <v>0.123809524</v>
      </c>
      <c r="M838">
        <v>14812.57143</v>
      </c>
      <c r="N838">
        <v>3.171409524</v>
      </c>
      <c r="O838">
        <v>1.5572190480000001</v>
      </c>
      <c r="P838">
        <v>9.5901904800000004</v>
      </c>
      <c r="Q838">
        <v>3.8170857140000001</v>
      </c>
    </row>
    <row r="839" spans="1:17" x14ac:dyDescent="0.25">
      <c r="A839">
        <v>201706</v>
      </c>
      <c r="B839" s="4">
        <v>42887</v>
      </c>
      <c r="C839">
        <v>201700196</v>
      </c>
      <c r="D839">
        <v>201700011</v>
      </c>
      <c r="E839" s="1" t="s">
        <v>55</v>
      </c>
      <c r="F839">
        <v>110</v>
      </c>
      <c r="G839">
        <v>18395.238099999999</v>
      </c>
      <c r="H839">
        <v>2.7619047619999999</v>
      </c>
      <c r="I839">
        <v>33.666666669999998</v>
      </c>
      <c r="J839">
        <v>65.285714290000001</v>
      </c>
      <c r="K839">
        <v>23.666666670000001</v>
      </c>
      <c r="L839">
        <v>9.5238094999999995E-2</v>
      </c>
      <c r="M839">
        <v>14634.28571</v>
      </c>
      <c r="N839">
        <v>3.1332380949999998</v>
      </c>
      <c r="O839">
        <v>1.5384761899999999</v>
      </c>
      <c r="P839">
        <v>9.4747619049999994</v>
      </c>
      <c r="Q839">
        <v>3.7711428570000001</v>
      </c>
    </row>
    <row r="840" spans="1:17" x14ac:dyDescent="0.25">
      <c r="A840">
        <v>201706</v>
      </c>
      <c r="B840" s="4">
        <v>42887</v>
      </c>
      <c r="C840">
        <v>201700198</v>
      </c>
      <c r="D840">
        <v>201700011</v>
      </c>
      <c r="E840" s="1" t="s">
        <v>55</v>
      </c>
      <c r="F840">
        <v>45</v>
      </c>
      <c r="G840">
        <v>18213.695240000001</v>
      </c>
      <c r="H840">
        <v>2.7047619049999998</v>
      </c>
      <c r="I840">
        <v>33.666666669999998</v>
      </c>
      <c r="J840">
        <v>66.314285709999993</v>
      </c>
      <c r="K840">
        <v>23.666666670000001</v>
      </c>
      <c r="L840">
        <v>3.8095237999999997E-2</v>
      </c>
      <c r="M840">
        <v>14277.71429</v>
      </c>
      <c r="N840">
        <v>3.0568952380000001</v>
      </c>
      <c r="O840">
        <v>1.5009904759999999</v>
      </c>
      <c r="P840">
        <v>9.2439047619999997</v>
      </c>
      <c r="Q840">
        <v>3.6792571430000001</v>
      </c>
    </row>
    <row r="841" spans="1:17" x14ac:dyDescent="0.25">
      <c r="A841">
        <v>201706</v>
      </c>
      <c r="B841" s="4">
        <v>42887</v>
      </c>
      <c r="C841">
        <v>201700199</v>
      </c>
      <c r="D841">
        <v>201700011</v>
      </c>
      <c r="E841" s="1" t="s">
        <v>55</v>
      </c>
      <c r="F841">
        <v>112</v>
      </c>
      <c r="G841">
        <v>18122.92381</v>
      </c>
      <c r="H841">
        <v>2.6761904759999999</v>
      </c>
      <c r="I841">
        <v>33.666666669999998</v>
      </c>
      <c r="J841">
        <v>66.828571429999997</v>
      </c>
      <c r="K841">
        <v>23.666666670000001</v>
      </c>
      <c r="L841">
        <v>9.5238100000000006E-3</v>
      </c>
      <c r="M841">
        <v>14099.42857</v>
      </c>
      <c r="N841">
        <v>3.01872381</v>
      </c>
      <c r="O841">
        <v>1.482247619</v>
      </c>
      <c r="P841">
        <v>9.1284761900000007</v>
      </c>
      <c r="Q841">
        <v>3.6333142860000001</v>
      </c>
    </row>
    <row r="842" spans="1:17" x14ac:dyDescent="0.25">
      <c r="A842">
        <v>201706</v>
      </c>
      <c r="B842" s="4">
        <v>42887</v>
      </c>
      <c r="C842">
        <v>201700200</v>
      </c>
      <c r="D842">
        <v>201700011</v>
      </c>
      <c r="E842" s="1" t="s">
        <v>55</v>
      </c>
      <c r="F842">
        <v>114</v>
      </c>
      <c r="G842">
        <v>18032.15238</v>
      </c>
      <c r="H842">
        <v>2.6476190480000001</v>
      </c>
      <c r="I842">
        <v>33.666666669999998</v>
      </c>
      <c r="J842">
        <v>67.342857140000007</v>
      </c>
      <c r="K842">
        <v>23.666666670000001</v>
      </c>
      <c r="L842">
        <v>-1.9047618999999998E-2</v>
      </c>
      <c r="M842">
        <v>13921.14286</v>
      </c>
      <c r="N842">
        <v>2.9805523809999999</v>
      </c>
      <c r="O842">
        <v>1.4635047619999999</v>
      </c>
      <c r="P842">
        <v>9.013047619</v>
      </c>
      <c r="Q842">
        <v>3.5873714290000001</v>
      </c>
    </row>
    <row r="843" spans="1:17" x14ac:dyDescent="0.25">
      <c r="A843">
        <v>201706</v>
      </c>
      <c r="B843" s="4">
        <v>42887</v>
      </c>
      <c r="C843">
        <v>201700201</v>
      </c>
      <c r="D843">
        <v>201700011</v>
      </c>
      <c r="E843" s="1" t="s">
        <v>55</v>
      </c>
      <c r="F843">
        <v>115</v>
      </c>
      <c r="G843">
        <v>17941.380949999999</v>
      </c>
      <c r="H843">
        <v>2.6190476189999998</v>
      </c>
      <c r="I843">
        <v>33.666666669999998</v>
      </c>
      <c r="J843">
        <v>67.857142859999996</v>
      </c>
      <c r="K843">
        <v>23.666666670000001</v>
      </c>
      <c r="L843">
        <v>-4.7619047999999997E-2</v>
      </c>
      <c r="M843">
        <v>13742.85714</v>
      </c>
      <c r="N843">
        <v>2.9423809520000002</v>
      </c>
      <c r="O843">
        <v>1.444761905</v>
      </c>
      <c r="P843">
        <v>8.8976190479999993</v>
      </c>
      <c r="Q843">
        <v>3.541428571</v>
      </c>
    </row>
    <row r="844" spans="1:17" x14ac:dyDescent="0.25">
      <c r="A844">
        <v>201706</v>
      </c>
      <c r="B844" s="4">
        <v>42887</v>
      </c>
      <c r="C844">
        <v>201700202</v>
      </c>
      <c r="D844">
        <v>201700011</v>
      </c>
      <c r="E844" s="1" t="s">
        <v>55</v>
      </c>
      <c r="F844">
        <v>116</v>
      </c>
      <c r="G844">
        <v>17850.609520000002</v>
      </c>
      <c r="H844">
        <v>2.59047619</v>
      </c>
      <c r="I844">
        <v>33.666666669999998</v>
      </c>
      <c r="J844">
        <v>68.371428570000006</v>
      </c>
      <c r="K844">
        <v>23.666666670000001</v>
      </c>
      <c r="L844">
        <v>-7.6190475999999993E-2</v>
      </c>
      <c r="M844">
        <v>13564.57143</v>
      </c>
      <c r="N844">
        <v>2.9042095240000001</v>
      </c>
      <c r="O844">
        <v>1.4260190479999999</v>
      </c>
      <c r="P844">
        <v>8.7821904760000002</v>
      </c>
      <c r="Q844">
        <v>3.495485714</v>
      </c>
    </row>
    <row r="845" spans="1:17" x14ac:dyDescent="0.25">
      <c r="A845">
        <v>201706</v>
      </c>
      <c r="B845" s="4">
        <v>42887</v>
      </c>
      <c r="C845">
        <v>201700204</v>
      </c>
      <c r="D845">
        <v>201700011</v>
      </c>
      <c r="E845" s="1" t="s">
        <v>55</v>
      </c>
      <c r="F845">
        <v>46</v>
      </c>
      <c r="G845">
        <v>17669.06667</v>
      </c>
      <c r="H845">
        <v>2.5333333329999999</v>
      </c>
      <c r="I845">
        <v>33.666666669999998</v>
      </c>
      <c r="J845">
        <v>69.400000000000006</v>
      </c>
      <c r="K845">
        <v>23.666666670000001</v>
      </c>
      <c r="L845">
        <v>-0.133333333</v>
      </c>
      <c r="M845">
        <v>13208</v>
      </c>
      <c r="N845">
        <v>2.8278666669999999</v>
      </c>
      <c r="O845">
        <v>1.388533333</v>
      </c>
      <c r="P845">
        <v>8.5513333330000005</v>
      </c>
      <c r="Q845">
        <v>3.4036</v>
      </c>
    </row>
    <row r="846" spans="1:17" x14ac:dyDescent="0.25">
      <c r="A846">
        <v>201706</v>
      </c>
      <c r="B846" s="4">
        <v>42887</v>
      </c>
      <c r="C846">
        <v>201700205</v>
      </c>
      <c r="D846">
        <v>201700011</v>
      </c>
      <c r="E846" s="1" t="s">
        <v>55</v>
      </c>
      <c r="F846">
        <v>118</v>
      </c>
      <c r="G846">
        <v>17578.295239999999</v>
      </c>
      <c r="H846">
        <v>2.5047619050000001</v>
      </c>
      <c r="I846">
        <v>33.666666669999998</v>
      </c>
      <c r="J846">
        <v>69.914285710000001</v>
      </c>
      <c r="K846">
        <v>23.666666670000001</v>
      </c>
      <c r="L846">
        <v>-0.16190476200000001</v>
      </c>
      <c r="M846">
        <v>13029.71429</v>
      </c>
      <c r="N846">
        <v>2.7896952380000002</v>
      </c>
      <c r="O846">
        <v>1.3697904759999999</v>
      </c>
      <c r="P846">
        <v>8.4359047619999998</v>
      </c>
      <c r="Q846">
        <v>3.357657143</v>
      </c>
    </row>
    <row r="847" spans="1:17" x14ac:dyDescent="0.25">
      <c r="A847">
        <v>201706</v>
      </c>
      <c r="B847" s="4">
        <v>42887</v>
      </c>
      <c r="C847">
        <v>201700206</v>
      </c>
      <c r="D847">
        <v>201700011</v>
      </c>
      <c r="E847" s="1" t="s">
        <v>55</v>
      </c>
      <c r="F847">
        <v>120</v>
      </c>
      <c r="G847">
        <v>17487.523809999999</v>
      </c>
      <c r="H847">
        <v>2.4761904760000002</v>
      </c>
      <c r="I847">
        <v>33.666666669999998</v>
      </c>
      <c r="J847">
        <v>70.428571430000005</v>
      </c>
      <c r="K847">
        <v>23.666666670000001</v>
      </c>
      <c r="L847">
        <v>-0.19047618999999999</v>
      </c>
      <c r="M847">
        <v>12851.42857</v>
      </c>
      <c r="N847">
        <v>2.7515238100000001</v>
      </c>
      <c r="O847">
        <v>1.351047619</v>
      </c>
      <c r="P847">
        <v>8.3204761900000008</v>
      </c>
      <c r="Q847">
        <v>3.311714286</v>
      </c>
    </row>
    <row r="848" spans="1:17" x14ac:dyDescent="0.25">
      <c r="A848">
        <v>201706</v>
      </c>
      <c r="B848" s="4">
        <v>42887</v>
      </c>
      <c r="C848">
        <v>201700207</v>
      </c>
      <c r="D848">
        <v>201700011</v>
      </c>
      <c r="E848" s="1" t="s">
        <v>55</v>
      </c>
      <c r="F848">
        <v>121</v>
      </c>
      <c r="G848">
        <v>17396.752380000002</v>
      </c>
      <c r="H848">
        <v>2.447619048</v>
      </c>
      <c r="I848">
        <v>33.666666669999998</v>
      </c>
      <c r="J848">
        <v>70.942857140000001</v>
      </c>
      <c r="K848">
        <v>23.666666670000001</v>
      </c>
      <c r="L848">
        <v>-0.219047619</v>
      </c>
      <c r="M848">
        <v>12673.14286</v>
      </c>
      <c r="N848">
        <v>2.713352381</v>
      </c>
      <c r="O848">
        <v>1.3323047619999999</v>
      </c>
      <c r="P848">
        <v>8.2050476190000001</v>
      </c>
      <c r="Q848">
        <v>3.2657714289999999</v>
      </c>
    </row>
    <row r="849" spans="1:17" x14ac:dyDescent="0.25">
      <c r="A849">
        <v>201706</v>
      </c>
      <c r="B849" s="4">
        <v>42887</v>
      </c>
      <c r="C849">
        <v>201700208</v>
      </c>
      <c r="D849">
        <v>201700011</v>
      </c>
      <c r="E849" s="1" t="s">
        <v>55</v>
      </c>
      <c r="F849">
        <v>122</v>
      </c>
      <c r="G849">
        <v>17305.980950000001</v>
      </c>
      <c r="H849">
        <v>2.4190476190000001</v>
      </c>
      <c r="I849">
        <v>33.666666669999998</v>
      </c>
      <c r="J849">
        <v>71.457142860000005</v>
      </c>
      <c r="K849">
        <v>23.666666670000001</v>
      </c>
      <c r="L849">
        <v>-0.24761904800000001</v>
      </c>
      <c r="M849">
        <v>12494.85714</v>
      </c>
      <c r="N849">
        <v>2.6751809519999998</v>
      </c>
      <c r="O849">
        <v>1.313561905</v>
      </c>
      <c r="P849">
        <v>8.0896190479999994</v>
      </c>
      <c r="Q849">
        <v>3.2198285709999999</v>
      </c>
    </row>
    <row r="850" spans="1:17" x14ac:dyDescent="0.25">
      <c r="A850">
        <v>201706</v>
      </c>
      <c r="B850" s="4">
        <v>42887</v>
      </c>
      <c r="C850">
        <v>201700210</v>
      </c>
      <c r="D850">
        <v>201700011</v>
      </c>
      <c r="E850" s="1" t="s">
        <v>55</v>
      </c>
      <c r="F850">
        <v>47</v>
      </c>
      <c r="G850">
        <v>17124.438099999999</v>
      </c>
      <c r="H850">
        <v>2.361904762</v>
      </c>
      <c r="I850">
        <v>33.666666669999998</v>
      </c>
      <c r="J850">
        <v>72.485714290000004</v>
      </c>
      <c r="K850">
        <v>23.666666670000001</v>
      </c>
      <c r="L850">
        <v>-0.304761905</v>
      </c>
      <c r="M850">
        <v>12138.28571</v>
      </c>
      <c r="N850">
        <v>2.5988380950000001</v>
      </c>
      <c r="O850">
        <v>1.2760761899999999</v>
      </c>
      <c r="P850">
        <v>7.8587619049999997</v>
      </c>
      <c r="Q850">
        <v>3.1279428569999999</v>
      </c>
    </row>
    <row r="851" spans="1:17" x14ac:dyDescent="0.25">
      <c r="A851">
        <v>201706</v>
      </c>
      <c r="B851" s="4">
        <v>42887</v>
      </c>
      <c r="C851">
        <v>201700211</v>
      </c>
      <c r="D851">
        <v>201700011</v>
      </c>
      <c r="E851" s="1" t="s">
        <v>55</v>
      </c>
      <c r="F851">
        <v>124</v>
      </c>
      <c r="G851">
        <v>17033.666669999999</v>
      </c>
      <c r="H851">
        <v>2.3333333330000001</v>
      </c>
      <c r="I851">
        <v>33.666666669999998</v>
      </c>
      <c r="J851">
        <v>73</v>
      </c>
      <c r="K851">
        <v>23.666666670000001</v>
      </c>
      <c r="L851">
        <v>-0.33333333300000001</v>
      </c>
      <c r="M851">
        <v>11960</v>
      </c>
      <c r="N851">
        <v>2.560666667</v>
      </c>
      <c r="O851">
        <v>1.2573333330000001</v>
      </c>
      <c r="P851">
        <v>7.7433333329999998</v>
      </c>
      <c r="Q851">
        <v>3.0819999999999999</v>
      </c>
    </row>
    <row r="852" spans="1:17" x14ac:dyDescent="0.25">
      <c r="A852">
        <v>201706</v>
      </c>
      <c r="B852" s="4">
        <v>42887</v>
      </c>
      <c r="C852">
        <v>201700212</v>
      </c>
      <c r="D852">
        <v>201700011</v>
      </c>
      <c r="E852" s="1" t="s">
        <v>55</v>
      </c>
      <c r="F852">
        <v>126</v>
      </c>
      <c r="G852">
        <v>16942.895240000002</v>
      </c>
      <c r="H852">
        <v>2.3047619049999999</v>
      </c>
      <c r="I852">
        <v>33.666666669999998</v>
      </c>
      <c r="J852">
        <v>73.514285709999996</v>
      </c>
      <c r="K852">
        <v>23.666666670000001</v>
      </c>
      <c r="L852">
        <v>-0.36190476199999999</v>
      </c>
      <c r="M852">
        <v>11781.71429</v>
      </c>
      <c r="N852">
        <v>2.5224952379999999</v>
      </c>
      <c r="O852">
        <v>1.2385904759999999</v>
      </c>
      <c r="P852">
        <v>7.627904762</v>
      </c>
      <c r="Q852">
        <v>3.0360571429999998</v>
      </c>
    </row>
    <row r="853" spans="1:17" x14ac:dyDescent="0.25">
      <c r="A853">
        <v>201706</v>
      </c>
      <c r="B853" s="4">
        <v>42887</v>
      </c>
      <c r="C853">
        <v>201700127</v>
      </c>
      <c r="D853">
        <v>201700011</v>
      </c>
      <c r="E853" s="1" t="s">
        <v>55</v>
      </c>
      <c r="F853">
        <v>40</v>
      </c>
      <c r="G853">
        <v>24658.466670000002</v>
      </c>
      <c r="H853">
        <v>4.733333333</v>
      </c>
      <c r="I853">
        <v>33.666666669999998</v>
      </c>
      <c r="J853">
        <v>29.8</v>
      </c>
      <c r="K853">
        <v>23.666666670000001</v>
      </c>
      <c r="L853">
        <v>2.0666666669999998</v>
      </c>
      <c r="M853">
        <v>26936</v>
      </c>
      <c r="N853">
        <v>5.7670666669999999</v>
      </c>
      <c r="O853">
        <v>2.8317333329999999</v>
      </c>
      <c r="P853">
        <v>17.43933333</v>
      </c>
      <c r="Q853">
        <v>6.9412000000000003</v>
      </c>
    </row>
    <row r="854" spans="1:17" x14ac:dyDescent="0.25">
      <c r="A854">
        <v>201706</v>
      </c>
      <c r="B854" s="4">
        <v>42887</v>
      </c>
      <c r="C854">
        <v>201700128</v>
      </c>
      <c r="D854">
        <v>201700011</v>
      </c>
      <c r="E854" s="1" t="s">
        <v>55</v>
      </c>
      <c r="F854">
        <v>42</v>
      </c>
      <c r="G854">
        <v>24567.695240000001</v>
      </c>
      <c r="H854">
        <v>4.7047619049999998</v>
      </c>
      <c r="I854">
        <v>33.666666669999998</v>
      </c>
      <c r="J854">
        <v>30.31428571</v>
      </c>
      <c r="K854">
        <v>23.666666670000001</v>
      </c>
      <c r="L854">
        <v>2.0380952379999999</v>
      </c>
      <c r="M854">
        <v>26757.71429</v>
      </c>
      <c r="N854">
        <v>5.7288952379999998</v>
      </c>
      <c r="O854">
        <v>2.812990476</v>
      </c>
      <c r="P854">
        <v>17.323904760000001</v>
      </c>
      <c r="Q854">
        <v>6.8952571430000003</v>
      </c>
    </row>
    <row r="855" spans="1:17" x14ac:dyDescent="0.25">
      <c r="A855">
        <v>201706</v>
      </c>
      <c r="B855" s="4">
        <v>42887</v>
      </c>
      <c r="C855">
        <v>201700129</v>
      </c>
      <c r="D855">
        <v>201700011</v>
      </c>
      <c r="E855" s="1" t="s">
        <v>55</v>
      </c>
      <c r="F855">
        <v>43</v>
      </c>
      <c r="G855">
        <v>24476.92381</v>
      </c>
      <c r="H855">
        <v>4.6761904760000004</v>
      </c>
      <c r="I855">
        <v>33.666666669999998</v>
      </c>
      <c r="J855">
        <v>30.82857143</v>
      </c>
      <c r="K855">
        <v>23.666666670000001</v>
      </c>
      <c r="L855">
        <v>2.0095238100000001</v>
      </c>
      <c r="M855">
        <v>26579.42857</v>
      </c>
      <c r="N855">
        <v>5.6907238099999997</v>
      </c>
      <c r="O855">
        <v>2.7942476190000001</v>
      </c>
      <c r="P855">
        <v>17.208476189999999</v>
      </c>
      <c r="Q855">
        <v>6.8493142860000003</v>
      </c>
    </row>
    <row r="856" spans="1:17" x14ac:dyDescent="0.25">
      <c r="A856">
        <v>201706</v>
      </c>
      <c r="B856" s="4">
        <v>42887</v>
      </c>
      <c r="C856">
        <v>201700130</v>
      </c>
      <c r="D856">
        <v>201700011</v>
      </c>
      <c r="E856" s="1" t="s">
        <v>55</v>
      </c>
      <c r="F856">
        <v>44</v>
      </c>
      <c r="G856">
        <v>24386.15238</v>
      </c>
      <c r="H856">
        <v>4.6476190480000001</v>
      </c>
      <c r="I856">
        <v>33.666666669999998</v>
      </c>
      <c r="J856">
        <v>31.34285714</v>
      </c>
      <c r="K856">
        <v>23.666666670000001</v>
      </c>
      <c r="L856">
        <v>1.980952381</v>
      </c>
      <c r="M856">
        <v>26401.14286</v>
      </c>
      <c r="N856">
        <v>5.6525523809999996</v>
      </c>
      <c r="O856">
        <v>2.7755047620000002</v>
      </c>
      <c r="P856">
        <v>17.09304762</v>
      </c>
      <c r="Q856">
        <v>6.8033714290000002</v>
      </c>
    </row>
    <row r="857" spans="1:17" x14ac:dyDescent="0.25">
      <c r="A857">
        <v>201706</v>
      </c>
      <c r="B857" s="4">
        <v>42887</v>
      </c>
      <c r="C857">
        <v>201700132</v>
      </c>
      <c r="D857">
        <v>201700011</v>
      </c>
      <c r="E857" s="1" t="s">
        <v>55</v>
      </c>
      <c r="F857">
        <v>34</v>
      </c>
      <c r="G857">
        <v>24204.609520000002</v>
      </c>
      <c r="H857">
        <v>4.5904761900000004</v>
      </c>
      <c r="I857">
        <v>33.666666669999998</v>
      </c>
      <c r="J857">
        <v>32.371428569999999</v>
      </c>
      <c r="K857">
        <v>23.666666670000001</v>
      </c>
      <c r="L857">
        <v>1.9238095239999999</v>
      </c>
      <c r="M857">
        <v>26044.57143</v>
      </c>
      <c r="N857">
        <v>5.5762095240000003</v>
      </c>
      <c r="O857">
        <v>2.738019048</v>
      </c>
      <c r="P857">
        <v>16.862190479999999</v>
      </c>
      <c r="Q857">
        <v>6.7114857140000002</v>
      </c>
    </row>
    <row r="858" spans="1:17" x14ac:dyDescent="0.25">
      <c r="A858">
        <v>201706</v>
      </c>
      <c r="B858" s="4">
        <v>42887</v>
      </c>
      <c r="C858">
        <v>201700133</v>
      </c>
      <c r="D858">
        <v>201700011</v>
      </c>
      <c r="E858" s="1" t="s">
        <v>55</v>
      </c>
      <c r="F858">
        <v>46</v>
      </c>
      <c r="G858">
        <v>24113.838100000001</v>
      </c>
      <c r="H858">
        <v>4.5619047620000002</v>
      </c>
      <c r="I858">
        <v>33.666666669999998</v>
      </c>
      <c r="J858">
        <v>32.885714290000003</v>
      </c>
      <c r="K858">
        <v>23.666666670000001</v>
      </c>
      <c r="L858">
        <v>1.8952380950000001</v>
      </c>
      <c r="M858">
        <v>25866.28571</v>
      </c>
      <c r="N858">
        <v>5.5380380950000001</v>
      </c>
      <c r="O858">
        <v>2.71927619</v>
      </c>
      <c r="P858">
        <v>16.746761899999999</v>
      </c>
      <c r="Q858">
        <v>6.6655428570000002</v>
      </c>
    </row>
    <row r="859" spans="1:17" x14ac:dyDescent="0.25">
      <c r="A859">
        <v>201706</v>
      </c>
      <c r="B859" s="4">
        <v>42887</v>
      </c>
      <c r="C859">
        <v>201700134</v>
      </c>
      <c r="D859">
        <v>201700011</v>
      </c>
      <c r="E859" s="1" t="s">
        <v>55</v>
      </c>
      <c r="F859">
        <v>48</v>
      </c>
      <c r="G859">
        <v>24023.06667</v>
      </c>
      <c r="H859">
        <v>4.5333333329999999</v>
      </c>
      <c r="I859">
        <v>33.666666669999998</v>
      </c>
      <c r="J859">
        <v>33.4</v>
      </c>
      <c r="K859">
        <v>23.666666670000001</v>
      </c>
      <c r="L859">
        <v>1.8666666670000001</v>
      </c>
      <c r="M859">
        <v>25688</v>
      </c>
      <c r="N859">
        <v>5.499866667</v>
      </c>
      <c r="O859">
        <v>2.7005333330000001</v>
      </c>
      <c r="P859">
        <v>16.63133333</v>
      </c>
      <c r="Q859">
        <v>6.6196000000000002</v>
      </c>
    </row>
    <row r="860" spans="1:17" x14ac:dyDescent="0.25">
      <c r="A860">
        <v>201706</v>
      </c>
      <c r="B860" s="4">
        <v>42887</v>
      </c>
      <c r="C860">
        <v>201700135</v>
      </c>
      <c r="D860">
        <v>201700011</v>
      </c>
      <c r="E860" s="1" t="s">
        <v>55</v>
      </c>
      <c r="F860">
        <v>49</v>
      </c>
      <c r="G860">
        <v>23932.295239999999</v>
      </c>
      <c r="H860">
        <v>4.5047619049999996</v>
      </c>
      <c r="I860">
        <v>33.666666669999998</v>
      </c>
      <c r="J860">
        <v>33.914285710000001</v>
      </c>
      <c r="K860">
        <v>23.666666670000001</v>
      </c>
      <c r="L860">
        <v>1.838095238</v>
      </c>
      <c r="M860">
        <v>25509.71429</v>
      </c>
      <c r="N860">
        <v>5.4616952379999999</v>
      </c>
      <c r="O860">
        <v>2.6817904760000002</v>
      </c>
      <c r="P860">
        <v>16.515904760000002</v>
      </c>
      <c r="Q860">
        <v>6.5736571430000001</v>
      </c>
    </row>
    <row r="861" spans="1:17" x14ac:dyDescent="0.25">
      <c r="A861">
        <v>201706</v>
      </c>
      <c r="B861" s="4">
        <v>42887</v>
      </c>
      <c r="C861">
        <v>201700136</v>
      </c>
      <c r="D861">
        <v>201700011</v>
      </c>
      <c r="E861" s="1" t="s">
        <v>55</v>
      </c>
      <c r="F861">
        <v>50</v>
      </c>
      <c r="G861">
        <v>23841.523809999999</v>
      </c>
      <c r="H861">
        <v>4.4761904760000002</v>
      </c>
      <c r="I861">
        <v>33.666666669999998</v>
      </c>
      <c r="J861">
        <v>34.428571429999998</v>
      </c>
      <c r="K861">
        <v>23.666666670000001</v>
      </c>
      <c r="L861">
        <v>1.80952381</v>
      </c>
      <c r="M861">
        <v>25331.42857</v>
      </c>
      <c r="N861">
        <v>5.4235238099999998</v>
      </c>
      <c r="O861">
        <v>2.6630476189999999</v>
      </c>
      <c r="P861">
        <v>16.400476189999999</v>
      </c>
      <c r="Q861">
        <v>6.5277142860000001</v>
      </c>
    </row>
    <row r="862" spans="1:17" x14ac:dyDescent="0.25">
      <c r="A862">
        <v>201706</v>
      </c>
      <c r="B862" s="4">
        <v>42887</v>
      </c>
      <c r="C862">
        <v>201700139</v>
      </c>
      <c r="D862">
        <v>201700011</v>
      </c>
      <c r="E862" s="1" t="s">
        <v>55</v>
      </c>
      <c r="F862">
        <v>52</v>
      </c>
      <c r="G862">
        <v>23569.20952</v>
      </c>
      <c r="H862">
        <v>4.3904761900000002</v>
      </c>
      <c r="I862">
        <v>33.666666669999998</v>
      </c>
      <c r="J862">
        <v>35.97142857</v>
      </c>
      <c r="K862">
        <v>23.666666670000001</v>
      </c>
      <c r="L862">
        <v>1.723809524</v>
      </c>
      <c r="M862">
        <v>24796.57143</v>
      </c>
      <c r="N862">
        <v>5.3090095240000004</v>
      </c>
      <c r="O862">
        <v>2.6068190480000002</v>
      </c>
      <c r="P862">
        <v>16.054190479999999</v>
      </c>
      <c r="Q862">
        <v>6.389885714</v>
      </c>
    </row>
    <row r="863" spans="1:17" x14ac:dyDescent="0.25">
      <c r="A863">
        <v>201706</v>
      </c>
      <c r="B863" s="4">
        <v>42887</v>
      </c>
      <c r="C863">
        <v>201700140</v>
      </c>
      <c r="D863">
        <v>201700011</v>
      </c>
      <c r="E863" s="1" t="s">
        <v>55</v>
      </c>
      <c r="F863">
        <v>54</v>
      </c>
      <c r="G863">
        <v>23478.438099999999</v>
      </c>
      <c r="H863">
        <v>4.361904762</v>
      </c>
      <c r="I863">
        <v>33.666666669999998</v>
      </c>
      <c r="J863">
        <v>36.485714289999997</v>
      </c>
      <c r="K863">
        <v>23.666666670000001</v>
      </c>
      <c r="L863">
        <v>1.6952380949999999</v>
      </c>
      <c r="M863">
        <v>24618.28571</v>
      </c>
      <c r="N863">
        <v>5.2708380950000002</v>
      </c>
      <c r="O863">
        <v>2.5880761900000002</v>
      </c>
      <c r="P863">
        <v>15.938761899999999</v>
      </c>
      <c r="Q863">
        <v>6.343942857</v>
      </c>
    </row>
    <row r="864" spans="1:17" x14ac:dyDescent="0.25">
      <c r="A864">
        <v>201706</v>
      </c>
      <c r="B864" s="4">
        <v>42887</v>
      </c>
      <c r="C864">
        <v>201700141</v>
      </c>
      <c r="D864">
        <v>201700011</v>
      </c>
      <c r="E864" s="1" t="s">
        <v>55</v>
      </c>
      <c r="F864">
        <v>55</v>
      </c>
      <c r="G864">
        <v>23387.666669999999</v>
      </c>
      <c r="H864">
        <v>4.3333333329999997</v>
      </c>
      <c r="I864">
        <v>33.666666669999998</v>
      </c>
      <c r="J864">
        <v>37</v>
      </c>
      <c r="K864">
        <v>23.666666670000001</v>
      </c>
      <c r="L864">
        <v>1.6666666670000001</v>
      </c>
      <c r="M864">
        <v>24440</v>
      </c>
      <c r="N864">
        <v>5.2326666670000002</v>
      </c>
      <c r="O864">
        <v>2.5693333329999999</v>
      </c>
      <c r="P864">
        <v>15.823333330000001</v>
      </c>
      <c r="Q864">
        <v>6.298</v>
      </c>
    </row>
    <row r="865" spans="1:17" x14ac:dyDescent="0.25">
      <c r="A865">
        <v>201706</v>
      </c>
      <c r="B865" s="4">
        <v>42887</v>
      </c>
      <c r="C865">
        <v>201700142</v>
      </c>
      <c r="D865">
        <v>201700011</v>
      </c>
      <c r="E865" s="1" t="s">
        <v>55</v>
      </c>
      <c r="F865">
        <v>56</v>
      </c>
      <c r="G865">
        <v>23296.895240000002</v>
      </c>
      <c r="H865">
        <v>4.3047619050000003</v>
      </c>
      <c r="I865">
        <v>33.666666669999998</v>
      </c>
      <c r="J865">
        <v>37.514285710000003</v>
      </c>
      <c r="K865">
        <v>23.666666670000001</v>
      </c>
      <c r="L865">
        <v>1.638095238</v>
      </c>
      <c r="M865">
        <v>24261.71429</v>
      </c>
      <c r="N865">
        <v>5.194495238</v>
      </c>
      <c r="O865">
        <v>2.550590476</v>
      </c>
      <c r="P865">
        <v>15.70790476</v>
      </c>
      <c r="Q865">
        <v>6.252057143</v>
      </c>
    </row>
    <row r="866" spans="1:17" x14ac:dyDescent="0.25">
      <c r="A866">
        <v>201706</v>
      </c>
      <c r="B866" s="4">
        <v>42887</v>
      </c>
      <c r="C866">
        <v>201700144</v>
      </c>
      <c r="D866">
        <v>201700011</v>
      </c>
      <c r="E866" s="1" t="s">
        <v>55</v>
      </c>
      <c r="F866">
        <v>36</v>
      </c>
      <c r="G866">
        <v>23115.35238</v>
      </c>
      <c r="H866">
        <v>4.2476190479999998</v>
      </c>
      <c r="I866">
        <v>33.666666669999998</v>
      </c>
      <c r="J866">
        <v>38.542857140000002</v>
      </c>
      <c r="K866">
        <v>23.666666670000001</v>
      </c>
      <c r="L866">
        <v>1.5809523809999999</v>
      </c>
      <c r="M866">
        <v>23905.14286</v>
      </c>
      <c r="N866">
        <v>5.1181523809999998</v>
      </c>
      <c r="O866">
        <v>2.5131047620000002</v>
      </c>
      <c r="P866">
        <v>15.47704762</v>
      </c>
      <c r="Q866">
        <v>6.160171429</v>
      </c>
    </row>
    <row r="867" spans="1:17" x14ac:dyDescent="0.25">
      <c r="A867">
        <v>201706</v>
      </c>
      <c r="B867" s="4">
        <v>42887</v>
      </c>
      <c r="C867">
        <v>201700145</v>
      </c>
      <c r="D867">
        <v>201700011</v>
      </c>
      <c r="E867" s="1" t="s">
        <v>55</v>
      </c>
      <c r="F867">
        <v>58</v>
      </c>
      <c r="G867">
        <v>23024.58095</v>
      </c>
      <c r="H867">
        <v>4.2190476190000004</v>
      </c>
      <c r="I867">
        <v>33.666666669999998</v>
      </c>
      <c r="J867">
        <v>39.057142859999999</v>
      </c>
      <c r="K867">
        <v>23.666666670000001</v>
      </c>
      <c r="L867">
        <v>1.552380952</v>
      </c>
      <c r="M867">
        <v>23726.85714</v>
      </c>
      <c r="N867">
        <v>5.0799809519999997</v>
      </c>
      <c r="O867">
        <v>2.4943619049999999</v>
      </c>
      <c r="P867">
        <v>15.36161905</v>
      </c>
      <c r="Q867">
        <v>6.1142285709999999</v>
      </c>
    </row>
    <row r="868" spans="1:17" x14ac:dyDescent="0.25">
      <c r="A868">
        <v>201706</v>
      </c>
      <c r="B868" s="4">
        <v>42887</v>
      </c>
      <c r="C868">
        <v>201700146</v>
      </c>
      <c r="D868">
        <v>201700011</v>
      </c>
      <c r="E868" s="1" t="s">
        <v>55</v>
      </c>
      <c r="F868">
        <v>60</v>
      </c>
      <c r="G868">
        <v>22933.809519999999</v>
      </c>
      <c r="H868">
        <v>4.19047619</v>
      </c>
      <c r="I868">
        <v>33.666666669999998</v>
      </c>
      <c r="J868">
        <v>39.571428570000002</v>
      </c>
      <c r="K868">
        <v>23.666666670000001</v>
      </c>
      <c r="L868">
        <v>1.523809524</v>
      </c>
      <c r="M868">
        <v>23548.57143</v>
      </c>
      <c r="N868">
        <v>5.0418095239999996</v>
      </c>
      <c r="O868">
        <v>2.475619048</v>
      </c>
      <c r="P868">
        <v>15.246190479999999</v>
      </c>
      <c r="Q868">
        <v>6.0682857139999999</v>
      </c>
    </row>
    <row r="869" spans="1:17" x14ac:dyDescent="0.25">
      <c r="A869">
        <v>201706</v>
      </c>
      <c r="B869" s="4">
        <v>42887</v>
      </c>
      <c r="C869">
        <v>201700147</v>
      </c>
      <c r="D869">
        <v>201700011</v>
      </c>
      <c r="E869" s="1" t="s">
        <v>55</v>
      </c>
      <c r="F869">
        <v>61</v>
      </c>
      <c r="G869">
        <v>22843.038100000002</v>
      </c>
      <c r="H869">
        <v>4.1619047619999998</v>
      </c>
      <c r="I869">
        <v>33.666666669999998</v>
      </c>
      <c r="J869">
        <v>40.085714289999999</v>
      </c>
      <c r="K869">
        <v>23.666666670000001</v>
      </c>
      <c r="L869">
        <v>1.4952380949999999</v>
      </c>
      <c r="M869">
        <v>23370.28571</v>
      </c>
      <c r="N869">
        <v>5.0036380950000003</v>
      </c>
      <c r="O869">
        <v>2.45687619</v>
      </c>
      <c r="P869">
        <v>15.1307619</v>
      </c>
      <c r="Q869">
        <v>6.0223428569999999</v>
      </c>
    </row>
    <row r="870" spans="1:17" x14ac:dyDescent="0.25">
      <c r="A870">
        <v>201706</v>
      </c>
      <c r="B870" s="4">
        <v>42887</v>
      </c>
      <c r="C870">
        <v>201700148</v>
      </c>
      <c r="D870">
        <v>201700011</v>
      </c>
      <c r="E870" s="1" t="s">
        <v>55</v>
      </c>
      <c r="F870">
        <v>62</v>
      </c>
      <c r="G870">
        <v>22752.266670000001</v>
      </c>
      <c r="H870">
        <v>4.1333333330000004</v>
      </c>
      <c r="I870">
        <v>33.666666669999998</v>
      </c>
      <c r="J870">
        <v>40.6</v>
      </c>
      <c r="K870">
        <v>23.666666670000001</v>
      </c>
      <c r="L870">
        <v>1.4666666669999999</v>
      </c>
      <c r="M870">
        <v>23192</v>
      </c>
      <c r="N870">
        <v>4.9654666670000003</v>
      </c>
      <c r="O870">
        <v>2.4381333330000001</v>
      </c>
      <c r="P870">
        <v>15.015333330000001</v>
      </c>
      <c r="Q870">
        <v>5.9763999999999999</v>
      </c>
    </row>
    <row r="871" spans="1:17" x14ac:dyDescent="0.25">
      <c r="A871">
        <v>201706</v>
      </c>
      <c r="B871" s="4">
        <v>42887</v>
      </c>
      <c r="C871">
        <v>201700150</v>
      </c>
      <c r="D871">
        <v>201700011</v>
      </c>
      <c r="E871" s="1" t="s">
        <v>55</v>
      </c>
      <c r="F871">
        <v>37</v>
      </c>
      <c r="G871">
        <v>22570.72381</v>
      </c>
      <c r="H871">
        <v>4.0761904759999998</v>
      </c>
      <c r="I871">
        <v>33.666666669999998</v>
      </c>
      <c r="J871">
        <v>41.628571430000001</v>
      </c>
      <c r="K871">
        <v>23.666666670000001</v>
      </c>
      <c r="L871">
        <v>1.40952381</v>
      </c>
      <c r="M871">
        <v>22835.42857</v>
      </c>
      <c r="N871">
        <v>4.8891238100000001</v>
      </c>
      <c r="O871">
        <v>2.4006476189999999</v>
      </c>
      <c r="P871">
        <v>14.784476189999999</v>
      </c>
      <c r="Q871">
        <v>5.8845142859999999</v>
      </c>
    </row>
    <row r="872" spans="1:17" x14ac:dyDescent="0.25">
      <c r="A872">
        <v>201706</v>
      </c>
      <c r="B872" s="4">
        <v>42887</v>
      </c>
      <c r="C872">
        <v>201700151</v>
      </c>
      <c r="D872">
        <v>201700011</v>
      </c>
      <c r="E872" s="1" t="s">
        <v>55</v>
      </c>
      <c r="F872">
        <v>64</v>
      </c>
      <c r="G872">
        <v>22479.952379999999</v>
      </c>
      <c r="H872">
        <v>4.0476190479999996</v>
      </c>
      <c r="I872">
        <v>33.666666669999998</v>
      </c>
      <c r="J872">
        <v>42.142857139999997</v>
      </c>
      <c r="K872">
        <v>23.666666670000001</v>
      </c>
      <c r="L872">
        <v>1.380952381</v>
      </c>
      <c r="M872">
        <v>22657.14286</v>
      </c>
      <c r="N872">
        <v>4.8509523809999999</v>
      </c>
      <c r="O872">
        <v>2.381904762</v>
      </c>
      <c r="P872">
        <v>14.669047620000001</v>
      </c>
      <c r="Q872">
        <v>5.8385714289999999</v>
      </c>
    </row>
    <row r="873" spans="1:17" x14ac:dyDescent="0.25">
      <c r="A873">
        <v>201706</v>
      </c>
      <c r="B873" s="4">
        <v>42887</v>
      </c>
      <c r="C873">
        <v>201700152</v>
      </c>
      <c r="D873">
        <v>201700011</v>
      </c>
      <c r="E873" s="1" t="s">
        <v>55</v>
      </c>
      <c r="F873">
        <v>66</v>
      </c>
      <c r="G873">
        <v>22389.180950000002</v>
      </c>
      <c r="H873">
        <v>4.0190476190000002</v>
      </c>
      <c r="I873">
        <v>33.666666669999998</v>
      </c>
      <c r="J873">
        <v>42.65714286</v>
      </c>
      <c r="K873">
        <v>23.666666670000001</v>
      </c>
      <c r="L873">
        <v>1.3523809520000001</v>
      </c>
      <c r="M873">
        <v>22478.85714</v>
      </c>
      <c r="N873">
        <v>4.8127809519999998</v>
      </c>
      <c r="O873">
        <v>2.3631619050000001</v>
      </c>
      <c r="P873">
        <v>14.55361905</v>
      </c>
      <c r="Q873">
        <v>5.7926285709999998</v>
      </c>
    </row>
    <row r="874" spans="1:17" x14ac:dyDescent="0.25">
      <c r="A874">
        <v>201706</v>
      </c>
      <c r="B874" s="4">
        <v>42887</v>
      </c>
      <c r="C874">
        <v>201700153</v>
      </c>
      <c r="D874">
        <v>201700011</v>
      </c>
      <c r="E874" s="1" t="s">
        <v>55</v>
      </c>
      <c r="F874">
        <v>67</v>
      </c>
      <c r="G874">
        <v>22298.409520000001</v>
      </c>
      <c r="H874">
        <v>3.9904761899999999</v>
      </c>
      <c r="I874">
        <v>33.666666669999998</v>
      </c>
      <c r="J874">
        <v>43.171428570000003</v>
      </c>
      <c r="K874">
        <v>23.666666670000001</v>
      </c>
      <c r="L874">
        <v>1.3238095240000001</v>
      </c>
      <c r="M874">
        <v>22300.57143</v>
      </c>
      <c r="N874">
        <v>4.7746095239999997</v>
      </c>
      <c r="O874">
        <v>2.3444190479999998</v>
      </c>
      <c r="P874">
        <v>14.438190479999999</v>
      </c>
      <c r="Q874">
        <v>5.7466857139999998</v>
      </c>
    </row>
    <row r="875" spans="1:17" x14ac:dyDescent="0.25">
      <c r="A875">
        <v>201706</v>
      </c>
      <c r="B875" s="4">
        <v>42887</v>
      </c>
      <c r="C875">
        <v>201700154</v>
      </c>
      <c r="D875">
        <v>201700011</v>
      </c>
      <c r="E875" s="1" t="s">
        <v>55</v>
      </c>
      <c r="F875">
        <v>68</v>
      </c>
      <c r="G875">
        <v>22207.6381</v>
      </c>
      <c r="H875">
        <v>3.9619047620000001</v>
      </c>
      <c r="I875">
        <v>33.666666669999998</v>
      </c>
      <c r="J875">
        <v>43.68571429</v>
      </c>
      <c r="K875">
        <v>23.666666670000001</v>
      </c>
      <c r="L875">
        <v>1.295238095</v>
      </c>
      <c r="M875">
        <v>22122.28571</v>
      </c>
      <c r="N875">
        <v>4.7364380949999996</v>
      </c>
      <c r="O875">
        <v>2.3256761899999998</v>
      </c>
      <c r="P875">
        <v>14.3227619</v>
      </c>
      <c r="Q875">
        <v>5.7007428569999998</v>
      </c>
    </row>
    <row r="876" spans="1:17" x14ac:dyDescent="0.25">
      <c r="A876">
        <v>201706</v>
      </c>
      <c r="B876" s="4">
        <v>42887</v>
      </c>
      <c r="C876">
        <v>201700156</v>
      </c>
      <c r="D876">
        <v>201700011</v>
      </c>
      <c r="E876" s="1" t="s">
        <v>55</v>
      </c>
      <c r="F876">
        <v>38</v>
      </c>
      <c r="G876">
        <v>22026.095239999999</v>
      </c>
      <c r="H876">
        <v>3.904761905</v>
      </c>
      <c r="I876">
        <v>33.666666669999998</v>
      </c>
      <c r="J876">
        <v>44.714285709999999</v>
      </c>
      <c r="K876">
        <v>23.666666670000001</v>
      </c>
      <c r="L876">
        <v>1.2380952380000001</v>
      </c>
      <c r="M876">
        <v>21765.71429</v>
      </c>
      <c r="N876">
        <v>4.6600952380000003</v>
      </c>
      <c r="O876">
        <v>2.288190476</v>
      </c>
      <c r="P876">
        <v>14.09190476</v>
      </c>
      <c r="Q876">
        <v>5.6088571429999998</v>
      </c>
    </row>
    <row r="877" spans="1:17" x14ac:dyDescent="0.25">
      <c r="A877">
        <v>201706</v>
      </c>
      <c r="B877" s="4">
        <v>42887</v>
      </c>
      <c r="C877">
        <v>201700157</v>
      </c>
      <c r="D877">
        <v>201700011</v>
      </c>
      <c r="E877" s="1" t="s">
        <v>55</v>
      </c>
      <c r="F877">
        <v>70</v>
      </c>
      <c r="G877">
        <v>21935.323810000002</v>
      </c>
      <c r="H877">
        <v>3.8761904760000001</v>
      </c>
      <c r="I877">
        <v>33.666666669999998</v>
      </c>
      <c r="J877">
        <v>45.228571430000002</v>
      </c>
      <c r="K877">
        <v>23.666666670000001</v>
      </c>
      <c r="L877">
        <v>1.2095238100000001</v>
      </c>
      <c r="M877">
        <v>21587.42857</v>
      </c>
      <c r="N877">
        <v>4.6219238100000002</v>
      </c>
      <c r="O877">
        <v>2.2694476190000001</v>
      </c>
      <c r="P877">
        <v>13.97647619</v>
      </c>
      <c r="Q877">
        <v>5.5629142859999998</v>
      </c>
    </row>
    <row r="878" spans="1:17" x14ac:dyDescent="0.25">
      <c r="A878">
        <v>201706</v>
      </c>
      <c r="B878" s="4">
        <v>42887</v>
      </c>
      <c r="C878">
        <v>201700158</v>
      </c>
      <c r="D878">
        <v>201700011</v>
      </c>
      <c r="E878" s="1" t="s">
        <v>55</v>
      </c>
      <c r="F878">
        <v>72</v>
      </c>
      <c r="G878">
        <v>21844.552380000001</v>
      </c>
      <c r="H878">
        <v>3.8476190479999999</v>
      </c>
      <c r="I878">
        <v>33.666666669999998</v>
      </c>
      <c r="J878">
        <v>45.742857139999998</v>
      </c>
      <c r="K878">
        <v>23.666666670000001</v>
      </c>
      <c r="L878">
        <v>1.180952381</v>
      </c>
      <c r="M878">
        <v>21409.14286</v>
      </c>
      <c r="N878">
        <v>4.583752381</v>
      </c>
      <c r="O878">
        <v>2.2507047619999998</v>
      </c>
      <c r="P878">
        <v>13.861047620000001</v>
      </c>
      <c r="Q878">
        <v>5.5169714289999998</v>
      </c>
    </row>
    <row r="879" spans="1:17" x14ac:dyDescent="0.25">
      <c r="A879">
        <v>201706</v>
      </c>
      <c r="B879" s="4">
        <v>42887</v>
      </c>
      <c r="C879">
        <v>201700159</v>
      </c>
      <c r="D879">
        <v>201700011</v>
      </c>
      <c r="E879" s="1" t="s">
        <v>55</v>
      </c>
      <c r="F879">
        <v>73</v>
      </c>
      <c r="G879">
        <v>21753.78095</v>
      </c>
      <c r="H879">
        <v>3.819047619</v>
      </c>
      <c r="I879">
        <v>33.666666669999998</v>
      </c>
      <c r="J879">
        <v>46.257142860000002</v>
      </c>
      <c r="K879">
        <v>23.666666670000001</v>
      </c>
      <c r="L879">
        <v>1.1523809519999999</v>
      </c>
      <c r="M879">
        <v>21230.85714</v>
      </c>
      <c r="N879">
        <v>4.5455809519999999</v>
      </c>
      <c r="O879">
        <v>2.2319619049999999</v>
      </c>
      <c r="P879">
        <v>13.74561905</v>
      </c>
      <c r="Q879">
        <v>5.4710285709999997</v>
      </c>
    </row>
    <row r="880" spans="1:17" x14ac:dyDescent="0.25">
      <c r="A880">
        <v>201706</v>
      </c>
      <c r="B880" s="4">
        <v>42887</v>
      </c>
      <c r="C880">
        <v>201700160</v>
      </c>
      <c r="D880">
        <v>201700011</v>
      </c>
      <c r="E880" s="1" t="s">
        <v>55</v>
      </c>
      <c r="F880">
        <v>74</v>
      </c>
      <c r="G880">
        <v>21663.00952</v>
      </c>
      <c r="H880">
        <v>3.7904761900000001</v>
      </c>
      <c r="I880">
        <v>33.666666669999998</v>
      </c>
      <c r="J880">
        <v>46.771428569999998</v>
      </c>
      <c r="K880">
        <v>23.666666670000001</v>
      </c>
      <c r="L880">
        <v>1.1238095239999999</v>
      </c>
      <c r="M880">
        <v>21052.57143</v>
      </c>
      <c r="N880">
        <v>4.5074095239999998</v>
      </c>
      <c r="O880">
        <v>2.213219048</v>
      </c>
      <c r="P880">
        <v>13.63019048</v>
      </c>
      <c r="Q880">
        <v>5.4250857139999997</v>
      </c>
    </row>
    <row r="881" spans="1:17" x14ac:dyDescent="0.25">
      <c r="A881">
        <v>201706</v>
      </c>
      <c r="B881" s="4">
        <v>42887</v>
      </c>
      <c r="C881">
        <v>201700162</v>
      </c>
      <c r="D881">
        <v>201700011</v>
      </c>
      <c r="E881" s="1" t="s">
        <v>55</v>
      </c>
      <c r="F881">
        <v>39</v>
      </c>
      <c r="G881">
        <v>21481.466670000002</v>
      </c>
      <c r="H881">
        <v>3.733333333</v>
      </c>
      <c r="I881">
        <v>33.666666669999998</v>
      </c>
      <c r="J881">
        <v>47.8</v>
      </c>
      <c r="K881">
        <v>23.666666670000001</v>
      </c>
      <c r="L881">
        <v>1.066666667</v>
      </c>
      <c r="M881">
        <v>20696</v>
      </c>
      <c r="N881">
        <v>4.4310666669999996</v>
      </c>
      <c r="O881">
        <v>2.1757333330000002</v>
      </c>
      <c r="P881">
        <v>13.399333329999999</v>
      </c>
      <c r="Q881">
        <v>5.3331999999999997</v>
      </c>
    </row>
    <row r="882" spans="1:17" x14ac:dyDescent="0.25">
      <c r="A882">
        <v>201706</v>
      </c>
      <c r="B882" s="4">
        <v>42887</v>
      </c>
      <c r="C882">
        <v>201700163</v>
      </c>
      <c r="D882">
        <v>201700011</v>
      </c>
      <c r="E882" s="1" t="s">
        <v>55</v>
      </c>
      <c r="F882">
        <v>76</v>
      </c>
      <c r="G882">
        <v>21390.695240000001</v>
      </c>
      <c r="H882">
        <v>3.7047619049999998</v>
      </c>
      <c r="I882">
        <v>33.666666669999998</v>
      </c>
      <c r="J882">
        <v>48.31428571</v>
      </c>
      <c r="K882">
        <v>23.666666670000001</v>
      </c>
      <c r="L882">
        <v>1.0380952379999999</v>
      </c>
      <c r="M882">
        <v>20517.71429</v>
      </c>
      <c r="N882">
        <v>4.3928952380000004</v>
      </c>
      <c r="O882">
        <v>2.1569904759999998</v>
      </c>
      <c r="P882">
        <v>13.28390476</v>
      </c>
      <c r="Q882">
        <v>5.2872571429999997</v>
      </c>
    </row>
    <row r="883" spans="1:17" x14ac:dyDescent="0.25">
      <c r="A883">
        <v>201706</v>
      </c>
      <c r="B883" s="4">
        <v>42887</v>
      </c>
      <c r="C883">
        <v>201700164</v>
      </c>
      <c r="D883">
        <v>201700011</v>
      </c>
      <c r="E883" s="1" t="s">
        <v>55</v>
      </c>
      <c r="F883">
        <v>78</v>
      </c>
      <c r="G883">
        <v>21299.92381</v>
      </c>
      <c r="H883">
        <v>3.6761904759999999</v>
      </c>
      <c r="I883">
        <v>33.666666669999998</v>
      </c>
      <c r="J883">
        <v>48.828571429999997</v>
      </c>
      <c r="K883">
        <v>23.666666670000001</v>
      </c>
      <c r="L883">
        <v>1.0095238099999999</v>
      </c>
      <c r="M883">
        <v>20339.42857</v>
      </c>
      <c r="N883">
        <v>4.3547238100000003</v>
      </c>
      <c r="O883">
        <v>2.1382476189999999</v>
      </c>
      <c r="P883">
        <v>13.16847619</v>
      </c>
      <c r="Q883">
        <v>5.2413142859999997</v>
      </c>
    </row>
    <row r="884" spans="1:17" x14ac:dyDescent="0.25">
      <c r="A884">
        <v>201706</v>
      </c>
      <c r="B884" s="4">
        <v>42887</v>
      </c>
      <c r="C884">
        <v>201700165</v>
      </c>
      <c r="D884">
        <v>201700011</v>
      </c>
      <c r="E884" s="1" t="s">
        <v>55</v>
      </c>
      <c r="F884">
        <v>79</v>
      </c>
      <c r="G884">
        <v>21209.15238</v>
      </c>
      <c r="H884">
        <v>3.6476190480000001</v>
      </c>
      <c r="I884">
        <v>33.666666669999998</v>
      </c>
      <c r="J884">
        <v>49.34285714</v>
      </c>
      <c r="K884">
        <v>23.666666670000001</v>
      </c>
      <c r="L884">
        <v>0.98095238100000004</v>
      </c>
      <c r="M884">
        <v>20161.14286</v>
      </c>
      <c r="N884">
        <v>4.3165523810000002</v>
      </c>
      <c r="O884">
        <v>2.119504762</v>
      </c>
      <c r="P884">
        <v>13.053047619999999</v>
      </c>
      <c r="Q884">
        <v>5.1953714289999997</v>
      </c>
    </row>
    <row r="885" spans="1:17" x14ac:dyDescent="0.25">
      <c r="A885">
        <v>201706</v>
      </c>
      <c r="B885" s="4">
        <v>42887</v>
      </c>
      <c r="C885">
        <v>201700166</v>
      </c>
      <c r="D885">
        <v>201700011</v>
      </c>
      <c r="E885" s="1" t="s">
        <v>55</v>
      </c>
      <c r="F885">
        <v>80</v>
      </c>
      <c r="G885">
        <v>21118.380949999999</v>
      </c>
      <c r="H885">
        <v>3.6190476189999998</v>
      </c>
      <c r="I885">
        <v>33.666666669999998</v>
      </c>
      <c r="J885">
        <v>49.857142860000003</v>
      </c>
      <c r="K885">
        <v>23.666666670000001</v>
      </c>
      <c r="L885">
        <v>0.95238095199999995</v>
      </c>
      <c r="M885">
        <v>19982.85714</v>
      </c>
      <c r="N885">
        <v>4.278380952</v>
      </c>
      <c r="O885">
        <v>2.1007619050000002</v>
      </c>
      <c r="P885">
        <v>12.93761905</v>
      </c>
      <c r="Q885">
        <v>5.1494285709999996</v>
      </c>
    </row>
    <row r="886" spans="1:17" x14ac:dyDescent="0.25">
      <c r="A886">
        <v>201706</v>
      </c>
      <c r="B886" s="4">
        <v>42887</v>
      </c>
      <c r="C886">
        <v>201700168</v>
      </c>
      <c r="D886">
        <v>201700011</v>
      </c>
      <c r="E886" s="1" t="s">
        <v>55</v>
      </c>
      <c r="F886">
        <v>40</v>
      </c>
      <c r="G886">
        <v>20936.838100000001</v>
      </c>
      <c r="H886">
        <v>3.5619047620000002</v>
      </c>
      <c r="I886">
        <v>33.666666669999998</v>
      </c>
      <c r="J886">
        <v>50.885714290000003</v>
      </c>
      <c r="K886">
        <v>23.666666670000001</v>
      </c>
      <c r="L886">
        <v>0.89523809499999996</v>
      </c>
      <c r="M886">
        <v>19626.28571</v>
      </c>
      <c r="N886">
        <v>4.2020380949999998</v>
      </c>
      <c r="O886">
        <v>2.0632761899999998</v>
      </c>
      <c r="P886">
        <v>12.7067619</v>
      </c>
      <c r="Q886">
        <v>5.0575428569999996</v>
      </c>
    </row>
    <row r="887" spans="1:17" x14ac:dyDescent="0.25">
      <c r="A887">
        <v>201706</v>
      </c>
      <c r="B887" s="4">
        <v>42887</v>
      </c>
      <c r="C887">
        <v>201700169</v>
      </c>
      <c r="D887">
        <v>201700011</v>
      </c>
      <c r="E887" s="1" t="s">
        <v>55</v>
      </c>
      <c r="F887">
        <v>82</v>
      </c>
      <c r="G887">
        <v>20846.06667</v>
      </c>
      <c r="H887">
        <v>3.5333333329999999</v>
      </c>
      <c r="I887">
        <v>33.666666669999998</v>
      </c>
      <c r="J887">
        <v>51.4</v>
      </c>
      <c r="K887">
        <v>23.666666670000001</v>
      </c>
      <c r="L887">
        <v>0.86666666699999995</v>
      </c>
      <c r="M887">
        <v>19448</v>
      </c>
      <c r="N887">
        <v>4.1638666669999997</v>
      </c>
      <c r="O887">
        <v>2.044533333</v>
      </c>
      <c r="P887">
        <v>12.591333329999999</v>
      </c>
      <c r="Q887">
        <v>5.0115999999999996</v>
      </c>
    </row>
    <row r="888" spans="1:17" x14ac:dyDescent="0.25">
      <c r="A888">
        <v>201706</v>
      </c>
      <c r="B888" s="4">
        <v>42887</v>
      </c>
      <c r="C888">
        <v>201700170</v>
      </c>
      <c r="D888">
        <v>201700011</v>
      </c>
      <c r="E888" s="1" t="s">
        <v>55</v>
      </c>
      <c r="F888">
        <v>84</v>
      </c>
      <c r="G888">
        <v>20755.295239999999</v>
      </c>
      <c r="H888">
        <v>3.5047619050000001</v>
      </c>
      <c r="I888">
        <v>33.666666669999998</v>
      </c>
      <c r="J888">
        <v>51.914285710000001</v>
      </c>
      <c r="K888">
        <v>23.666666670000001</v>
      </c>
      <c r="L888">
        <v>0.83809523799999996</v>
      </c>
      <c r="M888">
        <v>19269.71429</v>
      </c>
      <c r="N888">
        <v>4.1256952379999996</v>
      </c>
      <c r="O888">
        <v>2.0257904760000001</v>
      </c>
      <c r="P888">
        <v>12.475904760000001</v>
      </c>
      <c r="Q888">
        <v>4.9656571429999996</v>
      </c>
    </row>
    <row r="889" spans="1:17" x14ac:dyDescent="0.25">
      <c r="A889">
        <v>201706</v>
      </c>
      <c r="B889" s="4">
        <v>42887</v>
      </c>
      <c r="C889">
        <v>201700171</v>
      </c>
      <c r="D889">
        <v>201700011</v>
      </c>
      <c r="E889" s="1" t="s">
        <v>55</v>
      </c>
      <c r="F889">
        <v>85</v>
      </c>
      <c r="G889">
        <v>20664.523809999999</v>
      </c>
      <c r="H889">
        <v>3.4761904760000002</v>
      </c>
      <c r="I889">
        <v>33.666666669999998</v>
      </c>
      <c r="J889">
        <v>52.428571429999998</v>
      </c>
      <c r="K889">
        <v>23.666666670000001</v>
      </c>
      <c r="L889">
        <v>0.80952380999999995</v>
      </c>
      <c r="M889">
        <v>19091.42857</v>
      </c>
      <c r="N889">
        <v>4.0875238100000004</v>
      </c>
      <c r="O889">
        <v>2.0070476190000002</v>
      </c>
      <c r="P889">
        <v>12.36047619</v>
      </c>
      <c r="Q889">
        <v>4.9197142859999996</v>
      </c>
    </row>
    <row r="890" spans="1:17" x14ac:dyDescent="0.25">
      <c r="A890">
        <v>201706</v>
      </c>
      <c r="B890" s="4">
        <v>42887</v>
      </c>
      <c r="C890">
        <v>201700172</v>
      </c>
      <c r="D890">
        <v>201700011</v>
      </c>
      <c r="E890" s="1" t="s">
        <v>55</v>
      </c>
      <c r="F890">
        <v>86</v>
      </c>
      <c r="G890">
        <v>20573.752380000002</v>
      </c>
      <c r="H890">
        <v>3.447619048</v>
      </c>
      <c r="I890">
        <v>33.666666669999998</v>
      </c>
      <c r="J890">
        <v>52.942857140000001</v>
      </c>
      <c r="K890">
        <v>23.666666670000001</v>
      </c>
      <c r="L890">
        <v>0.78095238099999997</v>
      </c>
      <c r="M890">
        <v>18913.14286</v>
      </c>
      <c r="N890">
        <v>4.0493523810000003</v>
      </c>
      <c r="O890">
        <v>1.9883047620000001</v>
      </c>
      <c r="P890">
        <v>12.245047619999999</v>
      </c>
      <c r="Q890">
        <v>4.8737714289999996</v>
      </c>
    </row>
    <row r="891" spans="1:17" x14ac:dyDescent="0.25">
      <c r="A891">
        <v>201706</v>
      </c>
      <c r="B891" s="4">
        <v>42887</v>
      </c>
      <c r="C891">
        <v>201700174</v>
      </c>
      <c r="D891">
        <v>201700011</v>
      </c>
      <c r="E891" s="1" t="s">
        <v>55</v>
      </c>
      <c r="F891">
        <v>41</v>
      </c>
      <c r="G891">
        <v>20392.20952</v>
      </c>
      <c r="H891">
        <v>3.3904761899999998</v>
      </c>
      <c r="I891">
        <v>33.666666669999998</v>
      </c>
      <c r="J891">
        <v>53.97142857</v>
      </c>
      <c r="K891">
        <v>23.666666670000001</v>
      </c>
      <c r="L891">
        <v>0.72380952399999998</v>
      </c>
      <c r="M891">
        <v>18556.57143</v>
      </c>
      <c r="N891">
        <v>3.9730095240000001</v>
      </c>
      <c r="O891">
        <v>1.9508190480000001</v>
      </c>
      <c r="P891">
        <v>12.01419048</v>
      </c>
      <c r="Q891">
        <v>4.7818857140000004</v>
      </c>
    </row>
    <row r="892" spans="1:17" x14ac:dyDescent="0.25">
      <c r="A892">
        <v>201706</v>
      </c>
      <c r="B892" s="4">
        <v>42887</v>
      </c>
      <c r="C892">
        <v>201700175</v>
      </c>
      <c r="D892">
        <v>201700011</v>
      </c>
      <c r="E892" s="1" t="s">
        <v>55</v>
      </c>
      <c r="F892">
        <v>88</v>
      </c>
      <c r="G892">
        <v>20301.438099999999</v>
      </c>
      <c r="H892">
        <v>3.361904762</v>
      </c>
      <c r="I892">
        <v>33.666666669999998</v>
      </c>
      <c r="J892">
        <v>54.485714289999997</v>
      </c>
      <c r="K892">
        <v>23.666666670000001</v>
      </c>
      <c r="L892">
        <v>0.695238095</v>
      </c>
      <c r="M892">
        <v>18378.28571</v>
      </c>
      <c r="N892">
        <v>3.9348380949999999</v>
      </c>
      <c r="O892">
        <v>1.9320761900000001</v>
      </c>
      <c r="P892">
        <v>11.8987619</v>
      </c>
      <c r="Q892">
        <v>4.7359428570000004</v>
      </c>
    </row>
    <row r="893" spans="1:17" x14ac:dyDescent="0.25">
      <c r="A893">
        <v>201706</v>
      </c>
      <c r="B893" s="4">
        <v>42887</v>
      </c>
      <c r="C893">
        <v>201700176</v>
      </c>
      <c r="D893">
        <v>201700011</v>
      </c>
      <c r="E893" s="1" t="s">
        <v>55</v>
      </c>
      <c r="F893">
        <v>90</v>
      </c>
      <c r="G893">
        <v>20210.666669999999</v>
      </c>
      <c r="H893">
        <v>3.3333333330000001</v>
      </c>
      <c r="I893">
        <v>33.666666669999998</v>
      </c>
      <c r="J893">
        <v>55</v>
      </c>
      <c r="K893">
        <v>23.666666670000001</v>
      </c>
      <c r="L893">
        <v>0.66666666699999999</v>
      </c>
      <c r="M893">
        <v>18200</v>
      </c>
      <c r="N893">
        <v>3.8966666669999999</v>
      </c>
      <c r="O893">
        <v>1.913333333</v>
      </c>
      <c r="P893">
        <v>11.78333333</v>
      </c>
      <c r="Q893">
        <v>4.6900000000000004</v>
      </c>
    </row>
    <row r="894" spans="1:17" x14ac:dyDescent="0.25">
      <c r="A894">
        <v>201706</v>
      </c>
      <c r="B894" s="4">
        <v>42887</v>
      </c>
      <c r="C894">
        <v>201700177</v>
      </c>
      <c r="D894">
        <v>201700011</v>
      </c>
      <c r="E894" s="1" t="s">
        <v>55</v>
      </c>
      <c r="F894">
        <v>91</v>
      </c>
      <c r="G894">
        <v>20119.895240000002</v>
      </c>
      <c r="H894">
        <v>3.3047619049999999</v>
      </c>
      <c r="I894">
        <v>33.666666669999998</v>
      </c>
      <c r="J894">
        <v>55.514285710000003</v>
      </c>
      <c r="K894">
        <v>23.666666670000001</v>
      </c>
      <c r="L894">
        <v>0.63809523800000001</v>
      </c>
      <c r="M894">
        <v>18021.71429</v>
      </c>
      <c r="N894">
        <v>3.8584952380000002</v>
      </c>
      <c r="O894">
        <v>1.8945904760000001</v>
      </c>
      <c r="P894">
        <v>11.667904760000001</v>
      </c>
      <c r="Q894">
        <v>4.6440571430000004</v>
      </c>
    </row>
    <row r="895" spans="1:17" x14ac:dyDescent="0.25">
      <c r="A895">
        <v>201706</v>
      </c>
      <c r="B895" s="4">
        <v>42887</v>
      </c>
      <c r="C895">
        <v>201700178</v>
      </c>
      <c r="D895">
        <v>201700011</v>
      </c>
      <c r="E895" s="1" t="s">
        <v>55</v>
      </c>
      <c r="F895">
        <v>92</v>
      </c>
      <c r="G895">
        <v>20029.123810000001</v>
      </c>
      <c r="H895">
        <v>3.276190476</v>
      </c>
      <c r="I895">
        <v>33.666666669999998</v>
      </c>
      <c r="J895">
        <v>56.02857143</v>
      </c>
      <c r="K895">
        <v>23.666666670000001</v>
      </c>
      <c r="L895">
        <v>0.60952381</v>
      </c>
      <c r="M895">
        <v>17843.42857</v>
      </c>
      <c r="N895">
        <v>3.8203238100000001</v>
      </c>
      <c r="O895">
        <v>1.875847619</v>
      </c>
      <c r="P895">
        <v>11.55247619</v>
      </c>
      <c r="Q895">
        <v>4.5981142860000004</v>
      </c>
    </row>
    <row r="896" spans="1:17" x14ac:dyDescent="0.25">
      <c r="A896">
        <v>201706</v>
      </c>
      <c r="B896" s="4">
        <v>42887</v>
      </c>
      <c r="C896">
        <v>201700180</v>
      </c>
      <c r="D896">
        <v>201700011</v>
      </c>
      <c r="E896" s="1" t="s">
        <v>55</v>
      </c>
      <c r="F896">
        <v>42</v>
      </c>
      <c r="G896">
        <v>19847.58095</v>
      </c>
      <c r="H896">
        <v>3.2190476189999999</v>
      </c>
      <c r="I896">
        <v>33.666666669999998</v>
      </c>
      <c r="J896">
        <v>57.057142859999999</v>
      </c>
      <c r="K896">
        <v>23.666666670000001</v>
      </c>
      <c r="L896">
        <v>0.55238095200000004</v>
      </c>
      <c r="M896">
        <v>17486.85714</v>
      </c>
      <c r="N896">
        <v>3.7439809519999998</v>
      </c>
      <c r="O896">
        <v>1.838361905</v>
      </c>
      <c r="P896">
        <v>11.321619050000001</v>
      </c>
      <c r="Q896">
        <v>4.5062285710000003</v>
      </c>
    </row>
    <row r="897" spans="1:17" x14ac:dyDescent="0.25">
      <c r="A897">
        <v>201706</v>
      </c>
      <c r="B897" s="4">
        <v>42887</v>
      </c>
      <c r="C897">
        <v>201700181</v>
      </c>
      <c r="D897">
        <v>201700011</v>
      </c>
      <c r="E897" s="1" t="s">
        <v>55</v>
      </c>
      <c r="F897">
        <v>94</v>
      </c>
      <c r="G897">
        <v>19756.809519999999</v>
      </c>
      <c r="H897">
        <v>3.19047619</v>
      </c>
      <c r="I897">
        <v>33.666666669999998</v>
      </c>
      <c r="J897">
        <v>57.571428570000002</v>
      </c>
      <c r="K897">
        <v>23.666666670000001</v>
      </c>
      <c r="L897">
        <v>0.52380952400000003</v>
      </c>
      <c r="M897">
        <v>17308.57143</v>
      </c>
      <c r="N897">
        <v>3.7058095240000002</v>
      </c>
      <c r="O897">
        <v>1.8196190480000001</v>
      </c>
      <c r="P897">
        <v>11.20619048</v>
      </c>
      <c r="Q897">
        <v>4.4602857140000003</v>
      </c>
    </row>
    <row r="898" spans="1:17" x14ac:dyDescent="0.25">
      <c r="A898">
        <v>201706</v>
      </c>
      <c r="B898" s="4">
        <v>42887</v>
      </c>
      <c r="C898">
        <v>201700182</v>
      </c>
      <c r="D898">
        <v>201700011</v>
      </c>
      <c r="E898" s="1" t="s">
        <v>55</v>
      </c>
      <c r="F898">
        <v>96</v>
      </c>
      <c r="G898">
        <v>19666.038100000002</v>
      </c>
      <c r="H898">
        <v>3.1619047619999998</v>
      </c>
      <c r="I898">
        <v>33.666666669999998</v>
      </c>
      <c r="J898">
        <v>58.085714289999999</v>
      </c>
      <c r="K898">
        <v>23.666666670000001</v>
      </c>
      <c r="L898">
        <v>0.49523809499999999</v>
      </c>
      <c r="M898">
        <v>17130.28571</v>
      </c>
      <c r="N898">
        <v>3.667638095</v>
      </c>
      <c r="O898">
        <v>1.8008761900000001</v>
      </c>
      <c r="P898">
        <v>11.0907619</v>
      </c>
      <c r="Q898">
        <v>4.4143428570000003</v>
      </c>
    </row>
    <row r="899" spans="1:17" x14ac:dyDescent="0.25">
      <c r="A899">
        <v>201706</v>
      </c>
      <c r="B899" s="4">
        <v>42887</v>
      </c>
      <c r="C899">
        <v>201700183</v>
      </c>
      <c r="D899">
        <v>201700011</v>
      </c>
      <c r="E899" s="1" t="s">
        <v>55</v>
      </c>
      <c r="F899">
        <v>97</v>
      </c>
      <c r="G899">
        <v>19575.266670000001</v>
      </c>
      <c r="H899">
        <v>3.1333333329999999</v>
      </c>
      <c r="I899">
        <v>33.666666669999998</v>
      </c>
      <c r="J899">
        <v>58.6</v>
      </c>
      <c r="K899">
        <v>23.666666670000001</v>
      </c>
      <c r="L899">
        <v>0.46666666699999998</v>
      </c>
      <c r="M899">
        <v>16952</v>
      </c>
      <c r="N899">
        <v>3.629466667</v>
      </c>
      <c r="O899">
        <v>1.782133333</v>
      </c>
      <c r="P899">
        <v>10.97533333</v>
      </c>
      <c r="Q899">
        <v>4.3684000000000003</v>
      </c>
    </row>
    <row r="900" spans="1:17" x14ac:dyDescent="0.25">
      <c r="A900">
        <v>201706</v>
      </c>
      <c r="B900" s="4">
        <v>42887</v>
      </c>
      <c r="C900">
        <v>201700184</v>
      </c>
      <c r="D900">
        <v>201700011</v>
      </c>
      <c r="E900" s="1" t="s">
        <v>55</v>
      </c>
      <c r="F900">
        <v>98</v>
      </c>
      <c r="G900">
        <v>19484.49524</v>
      </c>
      <c r="H900">
        <v>3.1047619050000002</v>
      </c>
      <c r="I900">
        <v>33.666666669999998</v>
      </c>
      <c r="J900">
        <v>59.114285709999997</v>
      </c>
      <c r="K900">
        <v>23.666666670000001</v>
      </c>
      <c r="L900">
        <v>0.438095238</v>
      </c>
      <c r="M900">
        <v>16773.71429</v>
      </c>
      <c r="N900">
        <v>3.5912952379999998</v>
      </c>
      <c r="O900">
        <v>1.7633904760000001</v>
      </c>
      <c r="P900">
        <v>10.859904759999999</v>
      </c>
      <c r="Q900">
        <v>4.3224571430000003</v>
      </c>
    </row>
    <row r="901" spans="1:17" x14ac:dyDescent="0.25">
      <c r="A901">
        <v>201706</v>
      </c>
      <c r="B901" s="4">
        <v>42887</v>
      </c>
      <c r="C901">
        <v>201700186</v>
      </c>
      <c r="D901">
        <v>201700011</v>
      </c>
      <c r="E901" s="1" t="s">
        <v>55</v>
      </c>
      <c r="F901">
        <v>43</v>
      </c>
      <c r="G901">
        <v>19302.952379999999</v>
      </c>
      <c r="H901">
        <v>3.0476190480000001</v>
      </c>
      <c r="I901">
        <v>33.666666669999998</v>
      </c>
      <c r="J901">
        <v>60.142857139999997</v>
      </c>
      <c r="K901">
        <v>23.666666670000001</v>
      </c>
      <c r="L901">
        <v>0.38095238100000001</v>
      </c>
      <c r="M901">
        <v>16417.14286</v>
      </c>
      <c r="N901">
        <v>3.5149523810000001</v>
      </c>
      <c r="O901">
        <v>1.7259047620000001</v>
      </c>
      <c r="P901">
        <v>10.62904762</v>
      </c>
      <c r="Q901">
        <v>4.2305714290000003</v>
      </c>
    </row>
    <row r="902" spans="1:17" x14ac:dyDescent="0.25">
      <c r="A902">
        <v>201706</v>
      </c>
      <c r="B902" s="4">
        <v>42887</v>
      </c>
      <c r="C902">
        <v>201700187</v>
      </c>
      <c r="D902">
        <v>201700011</v>
      </c>
      <c r="E902" s="1" t="s">
        <v>55</v>
      </c>
      <c r="F902">
        <v>100</v>
      </c>
      <c r="G902">
        <v>19212.180950000002</v>
      </c>
      <c r="H902">
        <v>3.0190476190000002</v>
      </c>
      <c r="I902">
        <v>33.666666669999998</v>
      </c>
      <c r="J902">
        <v>60.65714286</v>
      </c>
      <c r="K902">
        <v>23.666666670000001</v>
      </c>
      <c r="L902">
        <v>0.35238095200000003</v>
      </c>
      <c r="M902">
        <v>16238.85714</v>
      </c>
      <c r="N902">
        <v>3.4767809519999999</v>
      </c>
      <c r="O902">
        <v>1.707161905</v>
      </c>
      <c r="P902">
        <v>10.513619050000001</v>
      </c>
      <c r="Q902">
        <v>4.1846285710000002</v>
      </c>
    </row>
    <row r="903" spans="1:17" x14ac:dyDescent="0.25">
      <c r="A903">
        <v>201706</v>
      </c>
      <c r="B903" s="4">
        <v>42887</v>
      </c>
      <c r="C903">
        <v>201700188</v>
      </c>
      <c r="D903">
        <v>201700011</v>
      </c>
      <c r="E903" s="1" t="s">
        <v>55</v>
      </c>
      <c r="F903">
        <v>102</v>
      </c>
      <c r="G903">
        <v>19121.409520000001</v>
      </c>
      <c r="H903">
        <v>2.9904761899999999</v>
      </c>
      <c r="I903">
        <v>33.666666669999998</v>
      </c>
      <c r="J903">
        <v>61.171428570000003</v>
      </c>
      <c r="K903">
        <v>23.666666670000001</v>
      </c>
      <c r="L903">
        <v>0.32380952400000002</v>
      </c>
      <c r="M903">
        <v>16060.57143</v>
      </c>
      <c r="N903">
        <v>3.4386095239999999</v>
      </c>
      <c r="O903">
        <v>1.6884190480000001</v>
      </c>
      <c r="P903">
        <v>10.39819048</v>
      </c>
      <c r="Q903">
        <v>4.1386857140000002</v>
      </c>
    </row>
    <row r="904" spans="1:17" x14ac:dyDescent="0.25">
      <c r="A904">
        <v>201706</v>
      </c>
      <c r="B904" s="4">
        <v>42887</v>
      </c>
      <c r="C904">
        <v>201700189</v>
      </c>
      <c r="D904">
        <v>201700011</v>
      </c>
      <c r="E904" s="1" t="s">
        <v>55</v>
      </c>
      <c r="F904">
        <v>103</v>
      </c>
      <c r="G904">
        <v>19030.6381</v>
      </c>
      <c r="H904">
        <v>2.9619047620000001</v>
      </c>
      <c r="I904">
        <v>33.666666669999998</v>
      </c>
      <c r="J904">
        <v>61.68571429</v>
      </c>
      <c r="K904">
        <v>23.666666670000001</v>
      </c>
      <c r="L904">
        <v>0.29523809499999998</v>
      </c>
      <c r="M904">
        <v>15882.28571</v>
      </c>
      <c r="N904">
        <v>3.4004380950000002</v>
      </c>
      <c r="O904">
        <v>1.6696761899999999</v>
      </c>
      <c r="P904">
        <v>10.282761900000001</v>
      </c>
      <c r="Q904">
        <v>4.0927428570000002</v>
      </c>
    </row>
    <row r="905" spans="1:17" x14ac:dyDescent="0.25">
      <c r="A905">
        <v>201706</v>
      </c>
      <c r="B905" s="4">
        <v>42887</v>
      </c>
      <c r="C905">
        <v>201700190</v>
      </c>
      <c r="D905">
        <v>201700011</v>
      </c>
      <c r="E905" s="1" t="s">
        <v>55</v>
      </c>
      <c r="F905">
        <v>104</v>
      </c>
      <c r="G905">
        <v>18939.866669999999</v>
      </c>
      <c r="H905">
        <v>2.9333333330000002</v>
      </c>
      <c r="I905">
        <v>33.666666669999998</v>
      </c>
      <c r="J905">
        <v>62.2</v>
      </c>
      <c r="K905">
        <v>23.666666670000001</v>
      </c>
      <c r="L905">
        <v>0.26666666700000002</v>
      </c>
      <c r="M905">
        <v>15704</v>
      </c>
      <c r="N905">
        <v>3.3622666670000001</v>
      </c>
      <c r="O905">
        <v>1.650933333</v>
      </c>
      <c r="P905">
        <v>10.16733333</v>
      </c>
      <c r="Q905">
        <v>4.0468000000000002</v>
      </c>
    </row>
    <row r="906" spans="1:17" x14ac:dyDescent="0.25">
      <c r="A906">
        <v>201706</v>
      </c>
      <c r="B906" s="4">
        <v>42887</v>
      </c>
      <c r="C906">
        <v>201700192</v>
      </c>
      <c r="D906">
        <v>201700011</v>
      </c>
      <c r="E906" s="1" t="s">
        <v>55</v>
      </c>
      <c r="F906">
        <v>44</v>
      </c>
      <c r="G906">
        <v>18758.323810000002</v>
      </c>
      <c r="H906">
        <v>2.8761904760000001</v>
      </c>
      <c r="I906">
        <v>33.666666669999998</v>
      </c>
      <c r="J906">
        <v>63.228571430000002</v>
      </c>
      <c r="K906">
        <v>23.666666670000001</v>
      </c>
      <c r="L906">
        <v>0.20952381</v>
      </c>
      <c r="M906">
        <v>15347.42857</v>
      </c>
      <c r="N906">
        <v>3.2859238099999999</v>
      </c>
      <c r="O906">
        <v>1.613447619</v>
      </c>
      <c r="P906">
        <v>9.9364761900000005</v>
      </c>
      <c r="Q906">
        <v>3.9549142860000002</v>
      </c>
    </row>
    <row r="907" spans="1:17" x14ac:dyDescent="0.25">
      <c r="A907">
        <v>201706</v>
      </c>
      <c r="B907" s="4">
        <v>42887</v>
      </c>
      <c r="C907">
        <v>201700193</v>
      </c>
      <c r="D907">
        <v>201700011</v>
      </c>
      <c r="E907" s="1" t="s">
        <v>55</v>
      </c>
      <c r="F907">
        <v>106</v>
      </c>
      <c r="G907">
        <v>18667.552380000001</v>
      </c>
      <c r="H907">
        <v>2.8476190479999999</v>
      </c>
      <c r="I907">
        <v>33.666666669999998</v>
      </c>
      <c r="J907">
        <v>63.742857139999998</v>
      </c>
      <c r="K907">
        <v>23.666666670000001</v>
      </c>
      <c r="L907">
        <v>0.180952381</v>
      </c>
      <c r="M907">
        <v>15169.14286</v>
      </c>
      <c r="N907">
        <v>3.2477523810000002</v>
      </c>
      <c r="O907">
        <v>1.5947047620000001</v>
      </c>
      <c r="P907">
        <v>9.8210476199999999</v>
      </c>
      <c r="Q907">
        <v>3.9089714290000002</v>
      </c>
    </row>
    <row r="908" spans="1:17" x14ac:dyDescent="0.25">
      <c r="A908">
        <v>201706</v>
      </c>
      <c r="B908" s="4">
        <v>42887</v>
      </c>
      <c r="C908">
        <v>201700194</v>
      </c>
      <c r="D908">
        <v>201700011</v>
      </c>
      <c r="E908" s="1" t="s">
        <v>55</v>
      </c>
      <c r="F908">
        <v>108</v>
      </c>
      <c r="G908">
        <v>18576.78095</v>
      </c>
      <c r="H908">
        <v>2.819047619</v>
      </c>
      <c r="I908">
        <v>33.666666669999998</v>
      </c>
      <c r="J908">
        <v>64.257142860000002</v>
      </c>
      <c r="K908">
        <v>23.666666670000001</v>
      </c>
      <c r="L908">
        <v>0.15238095199999999</v>
      </c>
      <c r="M908">
        <v>14990.85714</v>
      </c>
      <c r="N908">
        <v>3.209580952</v>
      </c>
      <c r="O908">
        <v>1.575961905</v>
      </c>
      <c r="P908">
        <v>9.7056190499999992</v>
      </c>
      <c r="Q908">
        <v>3.8630285710000001</v>
      </c>
    </row>
    <row r="909" spans="1:17" x14ac:dyDescent="0.25">
      <c r="A909">
        <v>201706</v>
      </c>
      <c r="B909" s="4">
        <v>42887</v>
      </c>
      <c r="C909">
        <v>201700195</v>
      </c>
      <c r="D909">
        <v>201700011</v>
      </c>
      <c r="E909" s="1" t="s">
        <v>55</v>
      </c>
      <c r="F909">
        <v>109</v>
      </c>
      <c r="G909">
        <v>18486.00952</v>
      </c>
      <c r="H909">
        <v>2.7904761900000001</v>
      </c>
      <c r="I909">
        <v>33.666666669999998</v>
      </c>
      <c r="J909">
        <v>64.771428569999998</v>
      </c>
      <c r="K909">
        <v>23.666666670000001</v>
      </c>
      <c r="L909">
        <v>0.123809524</v>
      </c>
      <c r="M909">
        <v>14812.57143</v>
      </c>
      <c r="N909">
        <v>3.171409524</v>
      </c>
      <c r="O909">
        <v>1.5572190480000001</v>
      </c>
      <c r="P909">
        <v>9.5901904800000004</v>
      </c>
      <c r="Q909">
        <v>3.8170857140000001</v>
      </c>
    </row>
    <row r="910" spans="1:17" x14ac:dyDescent="0.25">
      <c r="A910">
        <v>201706</v>
      </c>
      <c r="B910" s="4">
        <v>42887</v>
      </c>
      <c r="C910">
        <v>201700196</v>
      </c>
      <c r="D910">
        <v>201700011</v>
      </c>
      <c r="E910" s="1" t="s">
        <v>55</v>
      </c>
      <c r="F910">
        <v>110</v>
      </c>
      <c r="G910">
        <v>18395.238099999999</v>
      </c>
      <c r="H910">
        <v>2.7619047619999999</v>
      </c>
      <c r="I910">
        <v>33.666666669999998</v>
      </c>
      <c r="J910">
        <v>65.285714290000001</v>
      </c>
      <c r="K910">
        <v>23.666666670000001</v>
      </c>
      <c r="L910">
        <v>9.5238094999999995E-2</v>
      </c>
      <c r="M910">
        <v>14634.28571</v>
      </c>
      <c r="N910">
        <v>3.1332380949999998</v>
      </c>
      <c r="O910">
        <v>1.5384761899999999</v>
      </c>
      <c r="P910">
        <v>9.4747619049999994</v>
      </c>
      <c r="Q910">
        <v>3.7711428570000001</v>
      </c>
    </row>
    <row r="911" spans="1:17" x14ac:dyDescent="0.25">
      <c r="A911">
        <v>201706</v>
      </c>
      <c r="B911" s="4">
        <v>42887</v>
      </c>
      <c r="C911">
        <v>201700198</v>
      </c>
      <c r="D911">
        <v>201700011</v>
      </c>
      <c r="E911" s="1" t="s">
        <v>55</v>
      </c>
      <c r="F911">
        <v>45</v>
      </c>
      <c r="G911">
        <v>18213.695240000001</v>
      </c>
      <c r="H911">
        <v>2.7047619049999998</v>
      </c>
      <c r="I911">
        <v>33.666666669999998</v>
      </c>
      <c r="J911">
        <v>66.314285709999993</v>
      </c>
      <c r="K911">
        <v>23.666666670000001</v>
      </c>
      <c r="L911">
        <v>3.8095237999999997E-2</v>
      </c>
      <c r="M911">
        <v>14277.71429</v>
      </c>
      <c r="N911">
        <v>3.0568952380000001</v>
      </c>
      <c r="O911">
        <v>1.5009904759999999</v>
      </c>
      <c r="P911">
        <v>9.2439047619999997</v>
      </c>
      <c r="Q911">
        <v>3.6792571430000001</v>
      </c>
    </row>
    <row r="912" spans="1:17" x14ac:dyDescent="0.25">
      <c r="A912">
        <v>201706</v>
      </c>
      <c r="B912" s="4">
        <v>42887</v>
      </c>
      <c r="C912">
        <v>201700199</v>
      </c>
      <c r="D912">
        <v>201700011</v>
      </c>
      <c r="E912" s="1" t="s">
        <v>55</v>
      </c>
      <c r="F912">
        <v>112</v>
      </c>
      <c r="G912">
        <v>18122.92381</v>
      </c>
      <c r="H912">
        <v>2.6761904759999999</v>
      </c>
      <c r="I912">
        <v>33.666666669999998</v>
      </c>
      <c r="J912">
        <v>66.828571429999997</v>
      </c>
      <c r="K912">
        <v>23.666666670000001</v>
      </c>
      <c r="L912">
        <v>9.5238100000000006E-3</v>
      </c>
      <c r="M912">
        <v>14099.42857</v>
      </c>
      <c r="N912">
        <v>3.01872381</v>
      </c>
      <c r="O912">
        <v>1.482247619</v>
      </c>
      <c r="P912">
        <v>9.1284761900000007</v>
      </c>
      <c r="Q912">
        <v>3.6333142860000001</v>
      </c>
    </row>
    <row r="913" spans="1:17" x14ac:dyDescent="0.25">
      <c r="A913">
        <v>201706</v>
      </c>
      <c r="B913" s="4">
        <v>42887</v>
      </c>
      <c r="C913">
        <v>201700200</v>
      </c>
      <c r="D913">
        <v>201700011</v>
      </c>
      <c r="E913" s="1" t="s">
        <v>55</v>
      </c>
      <c r="F913">
        <v>114</v>
      </c>
      <c r="G913">
        <v>18032.15238</v>
      </c>
      <c r="H913">
        <v>2.6476190480000001</v>
      </c>
      <c r="I913">
        <v>33.666666669999998</v>
      </c>
      <c r="J913">
        <v>67.342857140000007</v>
      </c>
      <c r="K913">
        <v>23.666666670000001</v>
      </c>
      <c r="L913">
        <v>-1.9047618999999998E-2</v>
      </c>
      <c r="M913">
        <v>13921.14286</v>
      </c>
      <c r="N913">
        <v>2.9805523809999999</v>
      </c>
      <c r="O913">
        <v>1.4635047619999999</v>
      </c>
      <c r="P913">
        <v>9.013047619</v>
      </c>
      <c r="Q913">
        <v>3.5873714290000001</v>
      </c>
    </row>
    <row r="914" spans="1:17" x14ac:dyDescent="0.25">
      <c r="A914">
        <v>201706</v>
      </c>
      <c r="B914" s="4">
        <v>42887</v>
      </c>
      <c r="C914">
        <v>201700201</v>
      </c>
      <c r="D914">
        <v>201700011</v>
      </c>
      <c r="E914" s="1" t="s">
        <v>55</v>
      </c>
      <c r="F914">
        <v>115</v>
      </c>
      <c r="G914">
        <v>17941.380949999999</v>
      </c>
      <c r="H914">
        <v>2.6190476189999998</v>
      </c>
      <c r="I914">
        <v>33.666666669999998</v>
      </c>
      <c r="J914">
        <v>67.857142859999996</v>
      </c>
      <c r="K914">
        <v>23.666666670000001</v>
      </c>
      <c r="L914">
        <v>-4.7619047999999997E-2</v>
      </c>
      <c r="M914">
        <v>13742.85714</v>
      </c>
      <c r="N914">
        <v>2.9423809520000002</v>
      </c>
      <c r="O914">
        <v>1.444761905</v>
      </c>
      <c r="P914">
        <v>8.8976190479999993</v>
      </c>
      <c r="Q914">
        <v>3.541428571</v>
      </c>
    </row>
    <row r="915" spans="1:17" x14ac:dyDescent="0.25">
      <c r="A915">
        <v>201706</v>
      </c>
      <c r="B915" s="4">
        <v>42887</v>
      </c>
      <c r="C915">
        <v>201700202</v>
      </c>
      <c r="D915">
        <v>201700011</v>
      </c>
      <c r="E915" s="1" t="s">
        <v>55</v>
      </c>
      <c r="F915">
        <v>116</v>
      </c>
      <c r="G915">
        <v>17850.609520000002</v>
      </c>
      <c r="H915">
        <v>2.59047619</v>
      </c>
      <c r="I915">
        <v>33.666666669999998</v>
      </c>
      <c r="J915">
        <v>68.371428570000006</v>
      </c>
      <c r="K915">
        <v>23.666666670000001</v>
      </c>
      <c r="L915">
        <v>-7.6190475999999993E-2</v>
      </c>
      <c r="M915">
        <v>13564.57143</v>
      </c>
      <c r="N915">
        <v>2.9042095240000001</v>
      </c>
      <c r="O915">
        <v>1.4260190479999999</v>
      </c>
      <c r="P915">
        <v>8.7821904760000002</v>
      </c>
      <c r="Q915">
        <v>3.495485714</v>
      </c>
    </row>
    <row r="916" spans="1:17" x14ac:dyDescent="0.25">
      <c r="A916">
        <v>201706</v>
      </c>
      <c r="B916" s="4">
        <v>42887</v>
      </c>
      <c r="C916">
        <v>201700204</v>
      </c>
      <c r="D916">
        <v>201700011</v>
      </c>
      <c r="E916" s="1" t="s">
        <v>55</v>
      </c>
      <c r="F916">
        <v>46</v>
      </c>
      <c r="G916">
        <v>17669.06667</v>
      </c>
      <c r="H916">
        <v>2.5333333329999999</v>
      </c>
      <c r="I916">
        <v>33.666666669999998</v>
      </c>
      <c r="J916">
        <v>69.400000000000006</v>
      </c>
      <c r="K916">
        <v>23.666666670000001</v>
      </c>
      <c r="L916">
        <v>-0.133333333</v>
      </c>
      <c r="M916">
        <v>13208</v>
      </c>
      <c r="N916">
        <v>2.8278666669999999</v>
      </c>
      <c r="O916">
        <v>1.388533333</v>
      </c>
      <c r="P916">
        <v>8.5513333330000005</v>
      </c>
      <c r="Q916">
        <v>3.4036</v>
      </c>
    </row>
    <row r="917" spans="1:17" x14ac:dyDescent="0.25">
      <c r="A917">
        <v>201706</v>
      </c>
      <c r="B917" s="4">
        <v>42887</v>
      </c>
      <c r="C917">
        <v>201700205</v>
      </c>
      <c r="D917">
        <v>201700011</v>
      </c>
      <c r="E917" s="1" t="s">
        <v>55</v>
      </c>
      <c r="F917">
        <v>118</v>
      </c>
      <c r="G917">
        <v>17578.295239999999</v>
      </c>
      <c r="H917">
        <v>2.5047619050000001</v>
      </c>
      <c r="I917">
        <v>33.666666669999998</v>
      </c>
      <c r="J917">
        <v>69.914285710000001</v>
      </c>
      <c r="K917">
        <v>23.666666670000001</v>
      </c>
      <c r="L917">
        <v>-0.16190476200000001</v>
      </c>
      <c r="M917">
        <v>13029.71429</v>
      </c>
      <c r="N917">
        <v>2.7896952380000002</v>
      </c>
      <c r="O917">
        <v>1.3697904759999999</v>
      </c>
      <c r="P917">
        <v>8.4359047619999998</v>
      </c>
      <c r="Q917">
        <v>3.357657143</v>
      </c>
    </row>
    <row r="918" spans="1:17" x14ac:dyDescent="0.25">
      <c r="A918">
        <v>201706</v>
      </c>
      <c r="B918" s="4">
        <v>42887</v>
      </c>
      <c r="C918">
        <v>201700206</v>
      </c>
      <c r="D918">
        <v>201700011</v>
      </c>
      <c r="E918" s="1" t="s">
        <v>55</v>
      </c>
      <c r="F918">
        <v>120</v>
      </c>
      <c r="G918">
        <v>17487.523809999999</v>
      </c>
      <c r="H918">
        <v>2.4761904760000002</v>
      </c>
      <c r="I918">
        <v>33.666666669999998</v>
      </c>
      <c r="J918">
        <v>70.428571430000005</v>
      </c>
      <c r="K918">
        <v>23.666666670000001</v>
      </c>
      <c r="L918">
        <v>-0.19047618999999999</v>
      </c>
      <c r="M918">
        <v>12851.42857</v>
      </c>
      <c r="N918">
        <v>2.7515238100000001</v>
      </c>
      <c r="O918">
        <v>1.351047619</v>
      </c>
      <c r="P918">
        <v>8.3204761900000008</v>
      </c>
      <c r="Q918">
        <v>3.311714286</v>
      </c>
    </row>
    <row r="919" spans="1:17" x14ac:dyDescent="0.25">
      <c r="A919">
        <v>201706</v>
      </c>
      <c r="B919" s="4">
        <v>42887</v>
      </c>
      <c r="C919">
        <v>201700207</v>
      </c>
      <c r="D919">
        <v>201700011</v>
      </c>
      <c r="E919" s="1" t="s">
        <v>55</v>
      </c>
      <c r="F919">
        <v>121</v>
      </c>
      <c r="G919">
        <v>17396.752380000002</v>
      </c>
      <c r="H919">
        <v>2.447619048</v>
      </c>
      <c r="I919">
        <v>33.666666669999998</v>
      </c>
      <c r="J919">
        <v>70.942857140000001</v>
      </c>
      <c r="K919">
        <v>23.666666670000001</v>
      </c>
      <c r="L919">
        <v>-0.219047619</v>
      </c>
      <c r="M919">
        <v>12673.14286</v>
      </c>
      <c r="N919">
        <v>2.713352381</v>
      </c>
      <c r="O919">
        <v>1.3323047619999999</v>
      </c>
      <c r="P919">
        <v>8.2050476190000001</v>
      </c>
      <c r="Q919">
        <v>3.2657714289999999</v>
      </c>
    </row>
    <row r="920" spans="1:17" x14ac:dyDescent="0.25">
      <c r="A920">
        <v>201706</v>
      </c>
      <c r="B920" s="4">
        <v>42887</v>
      </c>
      <c r="C920">
        <v>201700208</v>
      </c>
      <c r="D920">
        <v>201700011</v>
      </c>
      <c r="E920" s="1" t="s">
        <v>55</v>
      </c>
      <c r="F920">
        <v>122</v>
      </c>
      <c r="G920">
        <v>17305.980950000001</v>
      </c>
      <c r="H920">
        <v>2.4190476190000001</v>
      </c>
      <c r="I920">
        <v>33.666666669999998</v>
      </c>
      <c r="J920">
        <v>71.457142860000005</v>
      </c>
      <c r="K920">
        <v>23.666666670000001</v>
      </c>
      <c r="L920">
        <v>-0.24761904800000001</v>
      </c>
      <c r="M920">
        <v>12494.85714</v>
      </c>
      <c r="N920">
        <v>2.6751809519999998</v>
      </c>
      <c r="O920">
        <v>1.313561905</v>
      </c>
      <c r="P920">
        <v>8.0896190479999994</v>
      </c>
      <c r="Q920">
        <v>3.2198285709999999</v>
      </c>
    </row>
    <row r="921" spans="1:17" x14ac:dyDescent="0.25">
      <c r="A921">
        <v>201706</v>
      </c>
      <c r="B921" s="4">
        <v>42887</v>
      </c>
      <c r="C921">
        <v>201700210</v>
      </c>
      <c r="D921">
        <v>201700011</v>
      </c>
      <c r="E921" s="1" t="s">
        <v>55</v>
      </c>
      <c r="F921">
        <v>47</v>
      </c>
      <c r="G921">
        <v>17124.438099999999</v>
      </c>
      <c r="H921">
        <v>2.361904762</v>
      </c>
      <c r="I921">
        <v>33.666666669999998</v>
      </c>
      <c r="J921">
        <v>72.485714290000004</v>
      </c>
      <c r="K921">
        <v>23.666666670000001</v>
      </c>
      <c r="L921">
        <v>-0.304761905</v>
      </c>
      <c r="M921">
        <v>12138.28571</v>
      </c>
      <c r="N921">
        <v>2.5988380950000001</v>
      </c>
      <c r="O921">
        <v>1.2760761899999999</v>
      </c>
      <c r="P921">
        <v>7.8587619049999997</v>
      </c>
      <c r="Q921">
        <v>3.1279428569999999</v>
      </c>
    </row>
    <row r="922" spans="1:17" x14ac:dyDescent="0.25">
      <c r="A922">
        <v>201706</v>
      </c>
      <c r="B922" s="4">
        <v>42887</v>
      </c>
      <c r="C922">
        <v>201700211</v>
      </c>
      <c r="D922">
        <v>201700011</v>
      </c>
      <c r="E922" s="1" t="s">
        <v>55</v>
      </c>
      <c r="F922">
        <v>124</v>
      </c>
      <c r="G922">
        <v>17033.666669999999</v>
      </c>
      <c r="H922">
        <v>2.3333333330000001</v>
      </c>
      <c r="I922">
        <v>33.666666669999998</v>
      </c>
      <c r="J922">
        <v>73</v>
      </c>
      <c r="K922">
        <v>23.666666670000001</v>
      </c>
      <c r="L922">
        <v>-0.33333333300000001</v>
      </c>
      <c r="M922">
        <v>11960</v>
      </c>
      <c r="N922">
        <v>2.560666667</v>
      </c>
      <c r="O922">
        <v>1.2573333330000001</v>
      </c>
      <c r="P922">
        <v>7.7433333329999998</v>
      </c>
      <c r="Q922">
        <v>3.0819999999999999</v>
      </c>
    </row>
    <row r="923" spans="1:17" x14ac:dyDescent="0.25">
      <c r="A923">
        <v>201706</v>
      </c>
      <c r="B923" s="4">
        <v>42887</v>
      </c>
      <c r="C923">
        <v>201700212</v>
      </c>
      <c r="D923">
        <v>201700011</v>
      </c>
      <c r="E923" s="1" t="s">
        <v>55</v>
      </c>
      <c r="F923">
        <v>126</v>
      </c>
      <c r="G923">
        <v>16942.895240000002</v>
      </c>
      <c r="H923">
        <v>2.3047619049999999</v>
      </c>
      <c r="I923">
        <v>33.666666669999998</v>
      </c>
      <c r="J923">
        <v>73.514285709999996</v>
      </c>
      <c r="K923">
        <v>23.666666670000001</v>
      </c>
      <c r="L923">
        <v>-0.36190476199999999</v>
      </c>
      <c r="M923">
        <v>11781.71429</v>
      </c>
      <c r="N923">
        <v>2.5224952379999999</v>
      </c>
      <c r="O923">
        <v>1.2385904759999999</v>
      </c>
      <c r="P923">
        <v>7.627904762</v>
      </c>
      <c r="Q923">
        <v>3.0360571429999998</v>
      </c>
    </row>
    <row r="924" spans="1:17" x14ac:dyDescent="0.25">
      <c r="A924">
        <v>201706</v>
      </c>
      <c r="B924" s="4">
        <v>42887</v>
      </c>
      <c r="C924">
        <v>201700213</v>
      </c>
      <c r="D924">
        <v>201700011</v>
      </c>
      <c r="E924" s="1" t="s">
        <v>55</v>
      </c>
      <c r="F924">
        <v>127</v>
      </c>
      <c r="G924">
        <v>16852.123810000001</v>
      </c>
      <c r="H924">
        <v>2.276190476</v>
      </c>
      <c r="I924">
        <v>33.666666669999998</v>
      </c>
      <c r="J924">
        <v>74.02857143</v>
      </c>
      <c r="K924">
        <v>23.666666670000001</v>
      </c>
      <c r="L924">
        <v>-0.39047619</v>
      </c>
      <c r="M924">
        <v>11603.42857</v>
      </c>
      <c r="N924">
        <v>2.4843238099999998</v>
      </c>
      <c r="O924">
        <v>1.219847619</v>
      </c>
      <c r="P924">
        <v>7.5124761900000001</v>
      </c>
      <c r="Q924">
        <v>2.9901142859999998</v>
      </c>
    </row>
    <row r="925" spans="1:17" x14ac:dyDescent="0.25">
      <c r="A925">
        <v>201706</v>
      </c>
      <c r="B925" s="4">
        <v>42887</v>
      </c>
      <c r="C925">
        <v>201700214</v>
      </c>
      <c r="D925">
        <v>201700011</v>
      </c>
      <c r="E925" s="1" t="s">
        <v>55</v>
      </c>
      <c r="F925">
        <v>128</v>
      </c>
      <c r="G925">
        <v>16761.35238</v>
      </c>
      <c r="H925">
        <v>2.2476190479999998</v>
      </c>
      <c r="I925">
        <v>33.666666669999998</v>
      </c>
      <c r="J925">
        <v>74.542857139999995</v>
      </c>
      <c r="K925">
        <v>23.666666670000001</v>
      </c>
      <c r="L925">
        <v>-0.41904761899999998</v>
      </c>
      <c r="M925">
        <v>11425.14286</v>
      </c>
      <c r="N925">
        <v>2.4461523810000001</v>
      </c>
      <c r="O925">
        <v>1.2011047619999999</v>
      </c>
      <c r="P925">
        <v>7.3970476190000003</v>
      </c>
      <c r="Q925">
        <v>2.9441714289999998</v>
      </c>
    </row>
    <row r="926" spans="1:17" x14ac:dyDescent="0.25">
      <c r="A926">
        <v>201706</v>
      </c>
      <c r="B926" s="4">
        <v>42887</v>
      </c>
      <c r="C926">
        <v>201700216</v>
      </c>
      <c r="D926">
        <v>201700011</v>
      </c>
      <c r="E926" s="1" t="s">
        <v>55</v>
      </c>
      <c r="F926">
        <v>48</v>
      </c>
      <c r="G926">
        <v>16579.809519999999</v>
      </c>
      <c r="H926">
        <v>2.19047619</v>
      </c>
      <c r="I926">
        <v>33.666666669999998</v>
      </c>
      <c r="J926">
        <v>75.571428569999995</v>
      </c>
      <c r="K926">
        <v>23.666666670000001</v>
      </c>
      <c r="L926">
        <v>-0.47619047599999997</v>
      </c>
      <c r="M926">
        <v>11068.57143</v>
      </c>
      <c r="N926">
        <v>2.3698095239999999</v>
      </c>
      <c r="O926">
        <v>1.1636190479999999</v>
      </c>
      <c r="P926">
        <v>7.1661904759999997</v>
      </c>
      <c r="Q926">
        <v>2.8522857140000002</v>
      </c>
    </row>
    <row r="927" spans="1:17" x14ac:dyDescent="0.25">
      <c r="A927">
        <v>201706</v>
      </c>
      <c r="B927" s="4">
        <v>42887</v>
      </c>
      <c r="C927">
        <v>201700217</v>
      </c>
      <c r="D927">
        <v>201700011</v>
      </c>
      <c r="E927" s="1" t="s">
        <v>55</v>
      </c>
      <c r="F927">
        <v>130</v>
      </c>
      <c r="G927">
        <v>16489.038100000002</v>
      </c>
      <c r="H927">
        <v>2.1619047619999998</v>
      </c>
      <c r="I927">
        <v>33.666666669999998</v>
      </c>
      <c r="J927">
        <v>76.085714289999999</v>
      </c>
      <c r="K927">
        <v>23.666666670000001</v>
      </c>
      <c r="L927">
        <v>-0.50476190499999996</v>
      </c>
      <c r="M927">
        <v>10890.28571</v>
      </c>
      <c r="N927">
        <v>2.3316380950000002</v>
      </c>
      <c r="O927">
        <v>1.14487619</v>
      </c>
      <c r="P927">
        <v>7.0507619049999999</v>
      </c>
      <c r="Q927">
        <v>2.8063428570000002</v>
      </c>
    </row>
    <row r="928" spans="1:17" x14ac:dyDescent="0.25">
      <c r="A928">
        <v>201706</v>
      </c>
      <c r="B928" s="4">
        <v>42887</v>
      </c>
      <c r="C928">
        <v>201700218</v>
      </c>
      <c r="D928">
        <v>201700011</v>
      </c>
      <c r="E928" s="1" t="s">
        <v>55</v>
      </c>
      <c r="F928">
        <v>132</v>
      </c>
      <c r="G928">
        <v>16398.266670000001</v>
      </c>
      <c r="H928">
        <v>2.1333333329999999</v>
      </c>
      <c r="I928">
        <v>33.666666669999998</v>
      </c>
      <c r="J928">
        <v>76.599999999999994</v>
      </c>
      <c r="K928">
        <v>23.666666670000001</v>
      </c>
      <c r="L928">
        <v>-0.53333333299999997</v>
      </c>
      <c r="M928">
        <v>10712</v>
      </c>
      <c r="N928">
        <v>2.2934666670000001</v>
      </c>
      <c r="O928">
        <v>1.1261333330000001</v>
      </c>
      <c r="P928">
        <v>6.935333333</v>
      </c>
      <c r="Q928">
        <v>2.7604000000000002</v>
      </c>
    </row>
    <row r="929" spans="1:17" x14ac:dyDescent="0.25">
      <c r="A929">
        <v>201706</v>
      </c>
      <c r="B929" s="4">
        <v>42887</v>
      </c>
      <c r="C929">
        <v>201700219</v>
      </c>
      <c r="D929">
        <v>201700011</v>
      </c>
      <c r="E929" s="1" t="s">
        <v>55</v>
      </c>
      <c r="F929">
        <v>133</v>
      </c>
      <c r="G929">
        <v>16307.49524</v>
      </c>
      <c r="H929">
        <v>2.1047619050000002</v>
      </c>
      <c r="I929">
        <v>33.666666669999998</v>
      </c>
      <c r="J929">
        <v>77.114285710000004</v>
      </c>
      <c r="K929">
        <v>23.666666670000001</v>
      </c>
      <c r="L929">
        <v>-0.56190476199999995</v>
      </c>
      <c r="M929">
        <v>10533.71429</v>
      </c>
      <c r="N929">
        <v>2.255295238</v>
      </c>
      <c r="O929">
        <v>1.107390476</v>
      </c>
      <c r="P929">
        <v>6.8199047620000002</v>
      </c>
      <c r="Q929">
        <v>2.7144571430000002</v>
      </c>
    </row>
    <row r="930" spans="1:17" x14ac:dyDescent="0.25">
      <c r="A930">
        <v>201706</v>
      </c>
      <c r="B930" s="4">
        <v>42887</v>
      </c>
      <c r="C930">
        <v>201700220</v>
      </c>
      <c r="D930">
        <v>201700011</v>
      </c>
      <c r="E930" s="1" t="s">
        <v>55</v>
      </c>
      <c r="F930">
        <v>134</v>
      </c>
      <c r="G930">
        <v>16216.72381</v>
      </c>
      <c r="H930">
        <v>2.0761904759999998</v>
      </c>
      <c r="I930">
        <v>33.666666669999998</v>
      </c>
      <c r="J930">
        <v>77.628571429999994</v>
      </c>
      <c r="K930">
        <v>23.666666670000001</v>
      </c>
      <c r="L930">
        <v>-0.59047618999999996</v>
      </c>
      <c r="M930">
        <v>10355.42857</v>
      </c>
      <c r="N930">
        <v>2.2171238099999999</v>
      </c>
      <c r="O930">
        <v>1.0886476190000001</v>
      </c>
      <c r="P930">
        <v>6.7044761900000003</v>
      </c>
      <c r="Q930">
        <v>2.6685142860000002</v>
      </c>
    </row>
    <row r="931" spans="1:17" x14ac:dyDescent="0.25">
      <c r="A931">
        <v>201706</v>
      </c>
      <c r="B931" s="4">
        <v>42887</v>
      </c>
      <c r="C931">
        <v>201700222</v>
      </c>
      <c r="D931">
        <v>201700011</v>
      </c>
      <c r="E931" s="1" t="s">
        <v>55</v>
      </c>
      <c r="F931">
        <v>49</v>
      </c>
      <c r="G931">
        <v>16035.18095</v>
      </c>
      <c r="H931">
        <v>2.0190476190000002</v>
      </c>
      <c r="I931">
        <v>33.666666669999998</v>
      </c>
      <c r="J931">
        <v>78.657142859999993</v>
      </c>
      <c r="K931">
        <v>23.666666670000001</v>
      </c>
      <c r="L931">
        <v>-0.64761904800000003</v>
      </c>
      <c r="M931">
        <v>9998.8571429999993</v>
      </c>
      <c r="N931">
        <v>2.1407809520000001</v>
      </c>
      <c r="O931">
        <v>1.0511619050000001</v>
      </c>
      <c r="P931">
        <v>6.4736190479999998</v>
      </c>
      <c r="Q931">
        <v>2.5766285710000001</v>
      </c>
    </row>
    <row r="932" spans="1:17" x14ac:dyDescent="0.25">
      <c r="A932">
        <v>201706</v>
      </c>
      <c r="B932" s="4">
        <v>42887</v>
      </c>
      <c r="C932">
        <v>201700223</v>
      </c>
      <c r="D932">
        <v>201700011</v>
      </c>
      <c r="E932" s="1" t="s">
        <v>55</v>
      </c>
      <c r="F932">
        <v>136</v>
      </c>
      <c r="G932">
        <v>15944.409519999999</v>
      </c>
      <c r="H932">
        <v>1.9904761900000001</v>
      </c>
      <c r="I932">
        <v>33.666666669999998</v>
      </c>
      <c r="J932">
        <v>79.171428570000003</v>
      </c>
      <c r="K932">
        <v>23.666666670000001</v>
      </c>
      <c r="L932">
        <v>-0.67619047600000004</v>
      </c>
      <c r="M932">
        <v>9820.5714289999996</v>
      </c>
      <c r="N932">
        <v>2.102609524</v>
      </c>
      <c r="O932">
        <v>1.032419048</v>
      </c>
      <c r="P932">
        <v>6.3581904759999999</v>
      </c>
      <c r="Q932">
        <v>2.5306857140000001</v>
      </c>
    </row>
    <row r="933" spans="1:17" x14ac:dyDescent="0.25">
      <c r="A933">
        <v>201706</v>
      </c>
      <c r="B933" s="4">
        <v>42887</v>
      </c>
      <c r="C933">
        <v>201700224</v>
      </c>
      <c r="D933">
        <v>201700011</v>
      </c>
      <c r="E933" s="1" t="s">
        <v>55</v>
      </c>
      <c r="F933">
        <v>138</v>
      </c>
      <c r="G933">
        <v>15853.6381</v>
      </c>
      <c r="H933">
        <v>1.9619047620000001</v>
      </c>
      <c r="I933">
        <v>33.666666669999998</v>
      </c>
      <c r="J933">
        <v>79.685714290000007</v>
      </c>
      <c r="K933">
        <v>23.666666670000001</v>
      </c>
      <c r="L933">
        <v>-0.70476190500000002</v>
      </c>
      <c r="M933">
        <v>9642.2857139999996</v>
      </c>
      <c r="N933">
        <v>2.0644380949999999</v>
      </c>
      <c r="O933">
        <v>1.01367619</v>
      </c>
      <c r="P933">
        <v>6.2427619050000001</v>
      </c>
      <c r="Q933">
        <v>2.4847428570000001</v>
      </c>
    </row>
    <row r="934" spans="1:17" x14ac:dyDescent="0.25">
      <c r="A934">
        <v>201706</v>
      </c>
      <c r="B934" s="4">
        <v>42887</v>
      </c>
      <c r="C934">
        <v>201700225</v>
      </c>
      <c r="D934">
        <v>201700011</v>
      </c>
      <c r="E934" s="1" t="s">
        <v>55</v>
      </c>
      <c r="F934">
        <v>139</v>
      </c>
      <c r="G934">
        <v>15762.866669999999</v>
      </c>
      <c r="H934">
        <v>1.933333333</v>
      </c>
      <c r="I934">
        <v>33.666666669999998</v>
      </c>
      <c r="J934">
        <v>80.2</v>
      </c>
      <c r="K934">
        <v>23.666666670000001</v>
      </c>
      <c r="L934">
        <v>-0.73333333300000003</v>
      </c>
      <c r="M934">
        <v>9464</v>
      </c>
      <c r="N934">
        <v>2.0262666669999998</v>
      </c>
      <c r="O934">
        <v>0.99493333299999998</v>
      </c>
      <c r="P934">
        <v>6.1273333330000002</v>
      </c>
      <c r="Q934">
        <v>2.4388000000000001</v>
      </c>
    </row>
    <row r="935" spans="1:17" x14ac:dyDescent="0.25">
      <c r="A935">
        <v>201706</v>
      </c>
      <c r="B935" s="4">
        <v>42887</v>
      </c>
      <c r="C935">
        <v>201700226</v>
      </c>
      <c r="D935">
        <v>201700011</v>
      </c>
      <c r="E935" s="1" t="s">
        <v>55</v>
      </c>
      <c r="F935">
        <v>140</v>
      </c>
      <c r="G935">
        <v>15672.095240000001</v>
      </c>
      <c r="H935">
        <v>1.904761905</v>
      </c>
      <c r="I935">
        <v>33.666666669999998</v>
      </c>
      <c r="J935">
        <v>80.714285709999999</v>
      </c>
      <c r="K935">
        <v>23.666666670000001</v>
      </c>
      <c r="L935">
        <v>-0.76190476200000001</v>
      </c>
      <c r="M935">
        <v>9285.7142860000004</v>
      </c>
      <c r="N935">
        <v>1.9880952380000001</v>
      </c>
      <c r="O935">
        <v>0.97619047599999997</v>
      </c>
      <c r="P935">
        <v>6.0119047620000003</v>
      </c>
      <c r="Q935">
        <v>2.3928571430000001</v>
      </c>
    </row>
    <row r="936" spans="1:17" x14ac:dyDescent="0.25">
      <c r="A936">
        <v>201706</v>
      </c>
      <c r="B936" s="4">
        <v>42887</v>
      </c>
      <c r="C936">
        <v>201700228</v>
      </c>
      <c r="D936">
        <v>201700011</v>
      </c>
      <c r="E936" s="1" t="s">
        <v>55</v>
      </c>
      <c r="F936">
        <v>50</v>
      </c>
      <c r="G936">
        <v>15490.552379999999</v>
      </c>
      <c r="H936">
        <v>1.8476190480000001</v>
      </c>
      <c r="I936">
        <v>33.666666669999998</v>
      </c>
      <c r="J936">
        <v>81.742857139999998</v>
      </c>
      <c r="K936">
        <v>23.666666670000001</v>
      </c>
      <c r="L936">
        <v>-0.819047619</v>
      </c>
      <c r="M936">
        <v>8929.1428570000007</v>
      </c>
      <c r="N936">
        <v>1.9117523809999999</v>
      </c>
      <c r="O936">
        <v>0.93870476199999997</v>
      </c>
      <c r="P936">
        <v>5.7810476189999997</v>
      </c>
      <c r="Q936">
        <v>2.3009714290000001</v>
      </c>
    </row>
    <row r="937" spans="1:17" x14ac:dyDescent="0.25">
      <c r="A937">
        <v>201706</v>
      </c>
      <c r="B937" s="4">
        <v>42887</v>
      </c>
      <c r="C937">
        <v>201700229</v>
      </c>
      <c r="D937">
        <v>201700011</v>
      </c>
      <c r="E937" s="1" t="s">
        <v>55</v>
      </c>
      <c r="F937">
        <v>142</v>
      </c>
      <c r="G937">
        <v>15399.78095</v>
      </c>
      <c r="H937">
        <v>1.819047619</v>
      </c>
      <c r="I937">
        <v>33.666666669999998</v>
      </c>
      <c r="J937">
        <v>82.257142860000002</v>
      </c>
      <c r="K937">
        <v>23.666666670000001</v>
      </c>
      <c r="L937">
        <v>-0.84761904799999999</v>
      </c>
      <c r="M937">
        <v>8750.8571429999993</v>
      </c>
      <c r="N937">
        <v>1.873580952</v>
      </c>
      <c r="O937">
        <v>0.91996190499999997</v>
      </c>
      <c r="P937">
        <v>5.6656190479999999</v>
      </c>
      <c r="Q937">
        <v>2.255028571</v>
      </c>
    </row>
    <row r="938" spans="1:17" x14ac:dyDescent="0.25">
      <c r="A938">
        <v>201706</v>
      </c>
      <c r="B938" s="4">
        <v>42887</v>
      </c>
      <c r="C938">
        <v>201700230</v>
      </c>
      <c r="D938">
        <v>201700011</v>
      </c>
      <c r="E938" s="1" t="s">
        <v>55</v>
      </c>
      <c r="F938">
        <v>144</v>
      </c>
      <c r="G938">
        <v>15309.00952</v>
      </c>
      <c r="H938">
        <v>1.7904761899999999</v>
      </c>
      <c r="I938">
        <v>33.666666669999998</v>
      </c>
      <c r="J938">
        <v>82.771428569999998</v>
      </c>
      <c r="K938">
        <v>23.666666670000001</v>
      </c>
      <c r="L938">
        <v>-0.876190476</v>
      </c>
      <c r="M938">
        <v>8572.5714289999996</v>
      </c>
      <c r="N938">
        <v>1.8354095239999999</v>
      </c>
      <c r="O938">
        <v>0.90121904799999997</v>
      </c>
      <c r="P938">
        <v>5.550190476</v>
      </c>
      <c r="Q938">
        <v>2.209085714</v>
      </c>
    </row>
    <row r="939" spans="1:17" x14ac:dyDescent="0.25">
      <c r="A939">
        <v>201706</v>
      </c>
      <c r="B939" s="4">
        <v>42887</v>
      </c>
      <c r="C939">
        <v>201700231</v>
      </c>
      <c r="D939">
        <v>201700011</v>
      </c>
      <c r="E939" s="1" t="s">
        <v>55</v>
      </c>
      <c r="F939">
        <v>145</v>
      </c>
      <c r="G939">
        <v>15218.2381</v>
      </c>
      <c r="H939">
        <v>1.7619047619999999</v>
      </c>
      <c r="I939">
        <v>33.666666669999998</v>
      </c>
      <c r="J939">
        <v>83.285714290000001</v>
      </c>
      <c r="K939">
        <v>23.666666670000001</v>
      </c>
      <c r="L939">
        <v>-0.90476190499999998</v>
      </c>
      <c r="M939">
        <v>8394.2857139999996</v>
      </c>
      <c r="N939">
        <v>1.797238095</v>
      </c>
      <c r="O939">
        <v>0.88247618999999999</v>
      </c>
      <c r="P939">
        <v>5.4347619050000002</v>
      </c>
      <c r="Q939">
        <v>2.163142857</v>
      </c>
    </row>
    <row r="940" spans="1:17" x14ac:dyDescent="0.25">
      <c r="A940">
        <v>201706</v>
      </c>
      <c r="B940" s="4">
        <v>42887</v>
      </c>
      <c r="C940">
        <v>201700232</v>
      </c>
      <c r="D940">
        <v>201700011</v>
      </c>
      <c r="E940" s="1" t="s">
        <v>55</v>
      </c>
      <c r="F940">
        <v>146</v>
      </c>
      <c r="G940">
        <v>15127.46667</v>
      </c>
      <c r="H940">
        <v>1.733333333</v>
      </c>
      <c r="I940">
        <v>33.666666669999998</v>
      </c>
      <c r="J940">
        <v>83.8</v>
      </c>
      <c r="K940">
        <v>23.666666670000001</v>
      </c>
      <c r="L940">
        <v>-0.93333333299999999</v>
      </c>
      <c r="M940">
        <v>8216</v>
      </c>
      <c r="N940">
        <v>1.7590666669999999</v>
      </c>
      <c r="O940">
        <v>0.86373333299999999</v>
      </c>
      <c r="P940">
        <v>5.3193333330000003</v>
      </c>
      <c r="Q940">
        <v>2.1172</v>
      </c>
    </row>
    <row r="941" spans="1:17" x14ac:dyDescent="0.25">
      <c r="A941">
        <v>201706</v>
      </c>
      <c r="B941" s="4">
        <v>42887</v>
      </c>
      <c r="C941">
        <v>201700234</v>
      </c>
      <c r="D941">
        <v>201700011</v>
      </c>
      <c r="E941" s="1" t="s">
        <v>55</v>
      </c>
      <c r="F941">
        <v>51</v>
      </c>
      <c r="G941">
        <v>14945.92381</v>
      </c>
      <c r="H941">
        <v>1.6761904759999999</v>
      </c>
      <c r="I941">
        <v>33.666666669999998</v>
      </c>
      <c r="J941">
        <v>84.828571429999997</v>
      </c>
      <c r="K941">
        <v>23.666666670000001</v>
      </c>
      <c r="L941">
        <v>-0.99047618999999998</v>
      </c>
      <c r="M941">
        <v>7859.4285710000004</v>
      </c>
      <c r="N941">
        <v>1.6827238099999999</v>
      </c>
      <c r="O941">
        <v>0.82624761899999999</v>
      </c>
      <c r="P941">
        <v>5.0884761899999997</v>
      </c>
      <c r="Q941">
        <v>2.025314286</v>
      </c>
    </row>
    <row r="942" spans="1:17" x14ac:dyDescent="0.25">
      <c r="A942">
        <v>201706</v>
      </c>
      <c r="B942" s="4">
        <v>42887</v>
      </c>
      <c r="C942">
        <v>201700235</v>
      </c>
      <c r="D942">
        <v>201700011</v>
      </c>
      <c r="E942" s="1" t="s">
        <v>55</v>
      </c>
      <c r="F942">
        <v>148</v>
      </c>
      <c r="G942">
        <v>14855.15238</v>
      </c>
      <c r="H942">
        <v>1.6476190479999999</v>
      </c>
      <c r="I942">
        <v>33.666666669999998</v>
      </c>
      <c r="J942">
        <v>85.342857140000007</v>
      </c>
      <c r="K942">
        <v>23.666666670000001</v>
      </c>
      <c r="L942">
        <v>-1.019047619</v>
      </c>
      <c r="M942">
        <v>7681.1428569999998</v>
      </c>
      <c r="N942">
        <v>1.644552381</v>
      </c>
      <c r="O942">
        <v>0.80750476199999999</v>
      </c>
      <c r="P942">
        <v>4.9730476189999999</v>
      </c>
      <c r="Q942">
        <v>1.979371429</v>
      </c>
    </row>
    <row r="943" spans="1:17" x14ac:dyDescent="0.25">
      <c r="A943">
        <v>201706</v>
      </c>
      <c r="B943" s="4">
        <v>42887</v>
      </c>
      <c r="C943">
        <v>201700236</v>
      </c>
      <c r="D943">
        <v>201700011</v>
      </c>
      <c r="E943" s="1" t="s">
        <v>55</v>
      </c>
      <c r="F943">
        <v>150</v>
      </c>
      <c r="G943">
        <v>14764.380950000001</v>
      </c>
      <c r="H943">
        <v>1.619047619</v>
      </c>
      <c r="I943">
        <v>33.666666669999998</v>
      </c>
      <c r="J943">
        <v>85.857142859999996</v>
      </c>
      <c r="K943">
        <v>23.666666670000001</v>
      </c>
      <c r="L943">
        <v>-1.0476190480000001</v>
      </c>
      <c r="M943">
        <v>7502.8571430000002</v>
      </c>
      <c r="N943">
        <v>1.6063809520000001</v>
      </c>
      <c r="O943">
        <v>0.78876190499999999</v>
      </c>
      <c r="P943">
        <v>4.8576190480000001</v>
      </c>
      <c r="Q943">
        <v>1.9334285710000001</v>
      </c>
    </row>
    <row r="944" spans="1:17" x14ac:dyDescent="0.25">
      <c r="A944">
        <v>201706</v>
      </c>
      <c r="B944" s="4">
        <v>42887</v>
      </c>
      <c r="C944">
        <v>201700237</v>
      </c>
      <c r="D944">
        <v>201700011</v>
      </c>
      <c r="E944" s="1" t="s">
        <v>55</v>
      </c>
      <c r="F944">
        <v>151</v>
      </c>
      <c r="G944">
        <v>14673.60952</v>
      </c>
      <c r="H944">
        <v>1.59047619</v>
      </c>
      <c r="I944">
        <v>33.666666669999998</v>
      </c>
      <c r="J944">
        <v>86.371428570000006</v>
      </c>
      <c r="K944">
        <v>23.666666670000001</v>
      </c>
      <c r="L944">
        <v>-1.0761904760000001</v>
      </c>
      <c r="M944">
        <v>7324.5714289999996</v>
      </c>
      <c r="N944">
        <v>1.568209524</v>
      </c>
      <c r="O944">
        <v>0.77001904799999998</v>
      </c>
      <c r="P944">
        <v>4.7421904760000002</v>
      </c>
      <c r="Q944">
        <v>1.8874857140000001</v>
      </c>
    </row>
    <row r="945" spans="1:17" x14ac:dyDescent="0.25">
      <c r="A945">
        <v>201706</v>
      </c>
      <c r="B945" s="4">
        <v>42887</v>
      </c>
      <c r="C945">
        <v>201700238</v>
      </c>
      <c r="D945">
        <v>201700011</v>
      </c>
      <c r="E945" s="1" t="s">
        <v>55</v>
      </c>
      <c r="F945">
        <v>152</v>
      </c>
      <c r="G945">
        <v>14582.838100000001</v>
      </c>
      <c r="H945">
        <v>1.5619047619999999</v>
      </c>
      <c r="I945">
        <v>33.666666669999998</v>
      </c>
      <c r="J945">
        <v>86.885714289999996</v>
      </c>
      <c r="K945">
        <v>23.666666670000001</v>
      </c>
      <c r="L945">
        <v>-1.1047619049999999</v>
      </c>
      <c r="M945">
        <v>7146.2857139999996</v>
      </c>
      <c r="N945">
        <v>1.5300380950000001</v>
      </c>
      <c r="O945">
        <v>0.75127619000000001</v>
      </c>
      <c r="P945">
        <v>4.6267619050000004</v>
      </c>
      <c r="Q945">
        <v>1.8415428570000001</v>
      </c>
    </row>
    <row r="946" spans="1:17" x14ac:dyDescent="0.25">
      <c r="A946">
        <v>201706</v>
      </c>
      <c r="B946" s="4">
        <v>42887</v>
      </c>
      <c r="C946">
        <v>201700240</v>
      </c>
      <c r="D946">
        <v>201700011</v>
      </c>
      <c r="E946" s="1" t="s">
        <v>55</v>
      </c>
      <c r="F946">
        <v>52</v>
      </c>
      <c r="G946">
        <v>14401.295239999999</v>
      </c>
      <c r="H946">
        <v>1.5047619050000001</v>
      </c>
      <c r="I946">
        <v>33.666666669999998</v>
      </c>
      <c r="J946">
        <v>87.914285710000001</v>
      </c>
      <c r="K946">
        <v>23.666666670000001</v>
      </c>
      <c r="L946">
        <v>-1.161904762</v>
      </c>
      <c r="M946">
        <v>6789.7142860000004</v>
      </c>
      <c r="N946">
        <v>1.4536952379999999</v>
      </c>
      <c r="O946">
        <v>0.71379047600000001</v>
      </c>
      <c r="P946">
        <v>4.3959047619999998</v>
      </c>
      <c r="Q946">
        <v>1.7496571430000001</v>
      </c>
    </row>
    <row r="947" spans="1:17" x14ac:dyDescent="0.25">
      <c r="A947">
        <v>201706</v>
      </c>
      <c r="B947" s="4">
        <v>42887</v>
      </c>
      <c r="C947">
        <v>201700241</v>
      </c>
      <c r="D947">
        <v>201700011</v>
      </c>
      <c r="E947" s="1" t="s">
        <v>55</v>
      </c>
      <c r="F947">
        <v>154</v>
      </c>
      <c r="G947">
        <v>14310.523810000001</v>
      </c>
      <c r="H947">
        <v>1.476190476</v>
      </c>
      <c r="I947">
        <v>33.666666669999998</v>
      </c>
      <c r="J947">
        <v>88.428571430000005</v>
      </c>
      <c r="K947">
        <v>23.666666670000001</v>
      </c>
      <c r="L947">
        <v>-1.19047619</v>
      </c>
      <c r="M947">
        <v>6611.4285710000004</v>
      </c>
      <c r="N947">
        <v>1.41552381</v>
      </c>
      <c r="O947">
        <v>0.69504761900000001</v>
      </c>
      <c r="P947">
        <v>4.2804761899999999</v>
      </c>
      <c r="Q947">
        <v>1.7037142860000001</v>
      </c>
    </row>
    <row r="948" spans="1:17" x14ac:dyDescent="0.25">
      <c r="A948">
        <v>201706</v>
      </c>
      <c r="B948" s="4">
        <v>42887</v>
      </c>
      <c r="C948">
        <v>201700242</v>
      </c>
      <c r="D948">
        <v>201700011</v>
      </c>
      <c r="E948" s="1" t="s">
        <v>55</v>
      </c>
      <c r="F948">
        <v>156</v>
      </c>
      <c r="G948">
        <v>14219.75238</v>
      </c>
      <c r="H948">
        <v>1.447619048</v>
      </c>
      <c r="I948">
        <v>33.666666669999998</v>
      </c>
      <c r="J948">
        <v>88.942857140000001</v>
      </c>
      <c r="K948">
        <v>23.666666670000001</v>
      </c>
      <c r="L948">
        <v>-1.2190476189999999</v>
      </c>
      <c r="M948">
        <v>6433.1428569999998</v>
      </c>
      <c r="N948">
        <v>1.3773523809999999</v>
      </c>
      <c r="O948">
        <v>0.676304762</v>
      </c>
      <c r="P948">
        <v>4.1650476190000001</v>
      </c>
      <c r="Q948">
        <v>1.6577714290000001</v>
      </c>
    </row>
    <row r="949" spans="1:17" x14ac:dyDescent="0.25">
      <c r="A949">
        <v>201706</v>
      </c>
      <c r="B949" s="4">
        <v>42887</v>
      </c>
      <c r="C949">
        <v>201700243</v>
      </c>
      <c r="D949">
        <v>201700011</v>
      </c>
      <c r="E949" s="1" t="s">
        <v>55</v>
      </c>
      <c r="F949">
        <v>157</v>
      </c>
      <c r="G949">
        <v>14128.980949999999</v>
      </c>
      <c r="H949">
        <v>1.4190476190000001</v>
      </c>
      <c r="I949">
        <v>33.666666669999998</v>
      </c>
      <c r="J949">
        <v>89.457142860000005</v>
      </c>
      <c r="K949">
        <v>23.666666670000001</v>
      </c>
      <c r="L949">
        <v>-1.247619048</v>
      </c>
      <c r="M949">
        <v>6254.8571430000002</v>
      </c>
      <c r="N949">
        <v>1.339180952</v>
      </c>
      <c r="O949">
        <v>0.657561905</v>
      </c>
      <c r="P949">
        <v>4.0496190480000003</v>
      </c>
      <c r="Q949">
        <v>1.611828571</v>
      </c>
    </row>
    <row r="950" spans="1:17" x14ac:dyDescent="0.25">
      <c r="A950">
        <v>201706</v>
      </c>
      <c r="B950" s="4">
        <v>42887</v>
      </c>
      <c r="C950">
        <v>201700244</v>
      </c>
      <c r="D950">
        <v>201700011</v>
      </c>
      <c r="E950" s="1" t="s">
        <v>55</v>
      </c>
      <c r="F950">
        <v>158</v>
      </c>
      <c r="G950">
        <v>14038.20952</v>
      </c>
      <c r="H950">
        <v>1.39047619</v>
      </c>
      <c r="I950">
        <v>33.666666669999998</v>
      </c>
      <c r="J950">
        <v>89.97142857</v>
      </c>
      <c r="K950">
        <v>23.666666670000001</v>
      </c>
      <c r="L950">
        <v>-1.276190476</v>
      </c>
      <c r="M950">
        <v>6076.5714289999996</v>
      </c>
      <c r="N950">
        <v>1.3010095239999999</v>
      </c>
      <c r="O950">
        <v>0.638819048</v>
      </c>
      <c r="P950">
        <v>3.9341904759999999</v>
      </c>
      <c r="Q950">
        <v>1.565885714</v>
      </c>
    </row>
    <row r="951" spans="1:17" x14ac:dyDescent="0.25">
      <c r="A951">
        <v>201706</v>
      </c>
      <c r="B951" s="4">
        <v>42887</v>
      </c>
      <c r="C951">
        <v>201700246</v>
      </c>
      <c r="D951">
        <v>201700011</v>
      </c>
      <c r="E951" s="1" t="s">
        <v>55</v>
      </c>
      <c r="F951">
        <v>53</v>
      </c>
      <c r="G951">
        <v>13856.666670000001</v>
      </c>
      <c r="H951">
        <v>1.3333333329999999</v>
      </c>
      <c r="I951">
        <v>33.666666669999998</v>
      </c>
      <c r="J951">
        <v>91</v>
      </c>
      <c r="K951">
        <v>23.666666670000001</v>
      </c>
      <c r="L951">
        <v>-1.3333333329999999</v>
      </c>
      <c r="M951">
        <v>5720</v>
      </c>
      <c r="N951">
        <v>1.2246666669999999</v>
      </c>
      <c r="O951">
        <v>0.60133333300000003</v>
      </c>
      <c r="P951">
        <v>3.7033333329999998</v>
      </c>
      <c r="Q951">
        <v>1.474</v>
      </c>
    </row>
    <row r="952" spans="1:17" x14ac:dyDescent="0.25">
      <c r="A952">
        <v>201706</v>
      </c>
      <c r="B952" s="4">
        <v>42887</v>
      </c>
      <c r="C952">
        <v>201700247</v>
      </c>
      <c r="D952">
        <v>201700011</v>
      </c>
      <c r="E952" s="1" t="s">
        <v>55</v>
      </c>
      <c r="F952">
        <v>160</v>
      </c>
      <c r="G952">
        <v>13765.89524</v>
      </c>
      <c r="H952">
        <v>1.3047619050000001</v>
      </c>
      <c r="I952">
        <v>33.666666669999998</v>
      </c>
      <c r="J952">
        <v>91.514285709999996</v>
      </c>
      <c r="K952">
        <v>23.666666670000001</v>
      </c>
      <c r="L952">
        <v>-1.361904762</v>
      </c>
      <c r="M952">
        <v>5541.7142860000004</v>
      </c>
      <c r="N952">
        <v>1.186495238</v>
      </c>
      <c r="O952">
        <v>0.58259047600000002</v>
      </c>
      <c r="P952">
        <v>3.587904762</v>
      </c>
      <c r="Q952">
        <v>1.428057143</v>
      </c>
    </row>
    <row r="953" spans="1:17" x14ac:dyDescent="0.25">
      <c r="A953">
        <v>201706</v>
      </c>
      <c r="B953" s="4">
        <v>42887</v>
      </c>
      <c r="C953">
        <v>201700248</v>
      </c>
      <c r="D953">
        <v>201700011</v>
      </c>
      <c r="E953" s="1" t="s">
        <v>55</v>
      </c>
      <c r="F953">
        <v>162</v>
      </c>
      <c r="G953">
        <v>13675.123809999999</v>
      </c>
      <c r="H953">
        <v>1.276190476</v>
      </c>
      <c r="I953">
        <v>33.666666669999998</v>
      </c>
      <c r="J953">
        <v>92.02857143</v>
      </c>
      <c r="K953">
        <v>23.666666670000001</v>
      </c>
      <c r="L953">
        <v>-1.39047619</v>
      </c>
      <c r="M953">
        <v>5363.4285710000004</v>
      </c>
      <c r="N953">
        <v>1.1483238099999999</v>
      </c>
      <c r="O953">
        <v>0.56384761900000002</v>
      </c>
      <c r="P953">
        <v>3.4724761900000001</v>
      </c>
      <c r="Q953">
        <v>1.382114286</v>
      </c>
    </row>
    <row r="954" spans="1:17" x14ac:dyDescent="0.25">
      <c r="A954">
        <v>201706</v>
      </c>
      <c r="B954" s="4">
        <v>42887</v>
      </c>
      <c r="C954">
        <v>201700249</v>
      </c>
      <c r="D954">
        <v>201700011</v>
      </c>
      <c r="E954" s="1" t="s">
        <v>55</v>
      </c>
      <c r="F954">
        <v>163</v>
      </c>
      <c r="G954">
        <v>13584.35238</v>
      </c>
      <c r="H954">
        <v>1.247619048</v>
      </c>
      <c r="I954">
        <v>33.666666669999998</v>
      </c>
      <c r="J954">
        <v>92.542857139999995</v>
      </c>
      <c r="K954">
        <v>23.666666670000001</v>
      </c>
      <c r="L954">
        <v>-1.4190476190000001</v>
      </c>
      <c r="M954">
        <v>5185.1428569999998</v>
      </c>
      <c r="N954">
        <v>1.110152381</v>
      </c>
      <c r="O954">
        <v>0.54510476200000002</v>
      </c>
      <c r="P954">
        <v>3.3570476189999998</v>
      </c>
      <c r="Q954">
        <v>1.336171429</v>
      </c>
    </row>
    <row r="955" spans="1:17" x14ac:dyDescent="0.25">
      <c r="A955">
        <v>201706</v>
      </c>
      <c r="B955" s="4">
        <v>42887</v>
      </c>
      <c r="C955">
        <v>201700250</v>
      </c>
      <c r="D955">
        <v>201700011</v>
      </c>
      <c r="E955" s="1" t="s">
        <v>55</v>
      </c>
      <c r="F955">
        <v>164</v>
      </c>
      <c r="G955">
        <v>13493.58095</v>
      </c>
      <c r="H955">
        <v>1.2190476189999999</v>
      </c>
      <c r="I955">
        <v>33.666666669999998</v>
      </c>
      <c r="J955">
        <v>93.057142859999999</v>
      </c>
      <c r="K955">
        <v>23.666666670000001</v>
      </c>
      <c r="L955">
        <v>-1.447619048</v>
      </c>
      <c r="M955">
        <v>5006.8571430000002</v>
      </c>
      <c r="N955">
        <v>1.0719809520000001</v>
      </c>
      <c r="O955">
        <v>0.52636190500000002</v>
      </c>
      <c r="P955">
        <v>3.241619048</v>
      </c>
      <c r="Q955">
        <v>1.2902285710000001</v>
      </c>
    </row>
    <row r="956" spans="1:17" x14ac:dyDescent="0.25">
      <c r="A956">
        <v>201706</v>
      </c>
      <c r="B956" s="4">
        <v>42887</v>
      </c>
      <c r="C956">
        <v>201700252</v>
      </c>
      <c r="D956">
        <v>201700011</v>
      </c>
      <c r="E956" s="1" t="s">
        <v>55</v>
      </c>
      <c r="F956">
        <v>54</v>
      </c>
      <c r="G956">
        <v>13312.0381</v>
      </c>
      <c r="H956">
        <v>1.161904762</v>
      </c>
      <c r="I956">
        <v>33.666666669999998</v>
      </c>
      <c r="J956">
        <v>94.085714289999999</v>
      </c>
      <c r="K956">
        <v>23.666666670000001</v>
      </c>
      <c r="L956">
        <v>-1.5047619050000001</v>
      </c>
      <c r="M956">
        <v>4650.2857139999996</v>
      </c>
      <c r="N956">
        <v>0.995638095</v>
      </c>
      <c r="O956">
        <v>0.48887618999999999</v>
      </c>
      <c r="P956">
        <v>3.0107619049999998</v>
      </c>
      <c r="Q956">
        <v>1.1983428570000001</v>
      </c>
    </row>
    <row r="957" spans="1:17" x14ac:dyDescent="0.25">
      <c r="A957">
        <v>201706</v>
      </c>
      <c r="B957" s="4">
        <v>42887</v>
      </c>
      <c r="C957">
        <v>201700253</v>
      </c>
      <c r="D957">
        <v>201700011</v>
      </c>
      <c r="E957" s="1" t="s">
        <v>55</v>
      </c>
      <c r="F957">
        <v>166</v>
      </c>
      <c r="G957">
        <v>13221.266670000001</v>
      </c>
      <c r="H957">
        <v>1.1333333329999999</v>
      </c>
      <c r="I957">
        <v>33.666666669999998</v>
      </c>
      <c r="J957">
        <v>94.6</v>
      </c>
      <c r="K957">
        <v>23.666666670000001</v>
      </c>
      <c r="L957">
        <v>-1.5333333330000001</v>
      </c>
      <c r="M957">
        <v>4472</v>
      </c>
      <c r="N957">
        <v>0.95746666700000005</v>
      </c>
      <c r="O957">
        <v>0.47013333299999999</v>
      </c>
      <c r="P957">
        <v>2.895333333</v>
      </c>
      <c r="Q957">
        <v>1.1524000000000001</v>
      </c>
    </row>
    <row r="958" spans="1:17" x14ac:dyDescent="0.25">
      <c r="A958">
        <v>201706</v>
      </c>
      <c r="B958" s="4">
        <v>42887</v>
      </c>
      <c r="C958">
        <v>201700254</v>
      </c>
      <c r="D958">
        <v>201700011</v>
      </c>
      <c r="E958" s="1" t="s">
        <v>55</v>
      </c>
      <c r="F958">
        <v>168</v>
      </c>
      <c r="G958">
        <v>13130.49524</v>
      </c>
      <c r="H958">
        <v>1.1047619049999999</v>
      </c>
      <c r="I958">
        <v>33.666666669999998</v>
      </c>
      <c r="J958">
        <v>95.114285710000004</v>
      </c>
      <c r="K958">
        <v>23.666666670000001</v>
      </c>
      <c r="L958">
        <v>-1.5619047619999999</v>
      </c>
      <c r="M958">
        <v>4293.7142860000004</v>
      </c>
      <c r="N958">
        <v>0.91929523800000001</v>
      </c>
      <c r="O958">
        <v>0.45139047599999998</v>
      </c>
      <c r="P958">
        <v>2.7799047620000001</v>
      </c>
      <c r="Q958">
        <v>1.1064571430000001</v>
      </c>
    </row>
    <row r="959" spans="1:17" x14ac:dyDescent="0.25">
      <c r="A959">
        <v>201706</v>
      </c>
      <c r="B959" s="4">
        <v>42887</v>
      </c>
      <c r="C959">
        <v>201700255</v>
      </c>
      <c r="D959">
        <v>201700011</v>
      </c>
      <c r="E959" s="1" t="s">
        <v>55</v>
      </c>
      <c r="F959">
        <v>169</v>
      </c>
      <c r="G959">
        <v>13039.72381</v>
      </c>
      <c r="H959">
        <v>1.0761904760000001</v>
      </c>
      <c r="I959">
        <v>33.666666669999998</v>
      </c>
      <c r="J959">
        <v>95.628571429999994</v>
      </c>
      <c r="K959">
        <v>23.666666670000001</v>
      </c>
      <c r="L959">
        <v>-1.59047619</v>
      </c>
      <c r="M959">
        <v>4115.4285710000004</v>
      </c>
      <c r="N959">
        <v>0.88112380999999995</v>
      </c>
      <c r="O959">
        <v>0.43264761899999998</v>
      </c>
      <c r="P959">
        <v>2.6644761899999998</v>
      </c>
      <c r="Q959">
        <v>1.0605142860000001</v>
      </c>
    </row>
    <row r="960" spans="1:17" x14ac:dyDescent="0.25">
      <c r="A960">
        <v>201706</v>
      </c>
      <c r="B960" s="4">
        <v>42887</v>
      </c>
      <c r="C960">
        <v>201700256</v>
      </c>
      <c r="D960">
        <v>201700011</v>
      </c>
      <c r="E960" s="1" t="s">
        <v>55</v>
      </c>
      <c r="F960">
        <v>170</v>
      </c>
      <c r="G960">
        <v>12948.952380000001</v>
      </c>
      <c r="H960">
        <v>1.0476190480000001</v>
      </c>
      <c r="I960">
        <v>33.666666669999998</v>
      </c>
      <c r="J960">
        <v>96.142857140000004</v>
      </c>
      <c r="K960">
        <v>23.666666670000001</v>
      </c>
      <c r="L960">
        <v>-1.619047619</v>
      </c>
      <c r="M960">
        <v>3937.1428569999998</v>
      </c>
      <c r="N960">
        <v>0.84295238100000003</v>
      </c>
      <c r="O960">
        <v>0.41390476199999998</v>
      </c>
      <c r="P960">
        <v>2.549047619</v>
      </c>
      <c r="Q960">
        <v>1.0145714290000001</v>
      </c>
    </row>
    <row r="961" spans="1:17" x14ac:dyDescent="0.25">
      <c r="A961">
        <v>201706</v>
      </c>
      <c r="B961" s="4">
        <v>42887</v>
      </c>
      <c r="C961">
        <v>201700258</v>
      </c>
      <c r="D961">
        <v>201700011</v>
      </c>
      <c r="E961" s="1" t="s">
        <v>55</v>
      </c>
      <c r="F961">
        <v>55</v>
      </c>
      <c r="G961">
        <v>12767.409519999999</v>
      </c>
      <c r="H961">
        <v>0.99047618999999998</v>
      </c>
      <c r="I961">
        <v>33.666666669999998</v>
      </c>
      <c r="J961">
        <v>97.171428570000003</v>
      </c>
      <c r="K961">
        <v>23.666666670000001</v>
      </c>
      <c r="L961">
        <v>-1.6761904759999999</v>
      </c>
      <c r="M961">
        <v>3580.5714290000001</v>
      </c>
      <c r="N961">
        <v>0.76660952400000004</v>
      </c>
      <c r="O961">
        <v>0.37641904799999998</v>
      </c>
      <c r="P961">
        <v>2.3181904759999998</v>
      </c>
      <c r="Q961">
        <v>0.92268571399999999</v>
      </c>
    </row>
    <row r="962" spans="1:17" x14ac:dyDescent="0.25">
      <c r="A962">
        <v>201706</v>
      </c>
      <c r="B962" s="4">
        <v>42887</v>
      </c>
      <c r="C962">
        <v>201700259</v>
      </c>
      <c r="D962">
        <v>201700011</v>
      </c>
      <c r="E962" s="1" t="s">
        <v>55</v>
      </c>
      <c r="F962">
        <v>172</v>
      </c>
      <c r="G962">
        <v>12676.6381</v>
      </c>
      <c r="H962">
        <v>0.96190476199999997</v>
      </c>
      <c r="I962">
        <v>33.666666669999998</v>
      </c>
      <c r="J962">
        <v>97.685714290000007</v>
      </c>
      <c r="K962">
        <v>23.666666670000001</v>
      </c>
      <c r="L962">
        <v>-1.704761905</v>
      </c>
      <c r="M962">
        <v>3402.2857140000001</v>
      </c>
      <c r="N962">
        <v>0.72843809500000001</v>
      </c>
      <c r="O962">
        <v>0.35767619</v>
      </c>
      <c r="P962">
        <v>2.202761905</v>
      </c>
      <c r="Q962">
        <v>0.87674285699999999</v>
      </c>
    </row>
    <row r="963" spans="1:17" x14ac:dyDescent="0.25">
      <c r="A963">
        <v>201706</v>
      </c>
      <c r="B963" s="4">
        <v>42887</v>
      </c>
      <c r="C963">
        <v>201700260</v>
      </c>
      <c r="D963">
        <v>201700011</v>
      </c>
      <c r="E963" s="1" t="s">
        <v>55</v>
      </c>
      <c r="F963">
        <v>174</v>
      </c>
      <c r="G963">
        <v>12585.866669999999</v>
      </c>
      <c r="H963">
        <v>0.93333333299999999</v>
      </c>
      <c r="I963">
        <v>33.666666669999998</v>
      </c>
      <c r="J963">
        <v>98.2</v>
      </c>
      <c r="K963">
        <v>23.666666670000001</v>
      </c>
      <c r="L963">
        <v>-1.733333333</v>
      </c>
      <c r="M963">
        <v>3224</v>
      </c>
      <c r="N963">
        <v>0.69026666699999994</v>
      </c>
      <c r="O963">
        <v>0.338933333</v>
      </c>
      <c r="P963">
        <v>2.0873333330000001</v>
      </c>
      <c r="Q963">
        <v>0.83079999999999998</v>
      </c>
    </row>
    <row r="964" spans="1:17" x14ac:dyDescent="0.25">
      <c r="A964">
        <v>201706</v>
      </c>
      <c r="B964" s="4">
        <v>42887</v>
      </c>
      <c r="C964">
        <v>201700261</v>
      </c>
      <c r="D964">
        <v>201700011</v>
      </c>
      <c r="E964" s="1" t="s">
        <v>55</v>
      </c>
      <c r="F964">
        <v>175</v>
      </c>
      <c r="G964">
        <v>12495.095240000001</v>
      </c>
      <c r="H964">
        <v>0.90476190499999998</v>
      </c>
      <c r="I964">
        <v>33.666666669999998</v>
      </c>
      <c r="J964">
        <v>98.714285709999999</v>
      </c>
      <c r="K964">
        <v>23.666666670000001</v>
      </c>
      <c r="L964">
        <v>-1.7619047619999999</v>
      </c>
      <c r="M964">
        <v>3045.7142859999999</v>
      </c>
      <c r="N964">
        <v>0.65209523800000002</v>
      </c>
      <c r="O964">
        <v>0.320190476</v>
      </c>
      <c r="P964">
        <v>1.9719047620000001</v>
      </c>
      <c r="Q964">
        <v>0.78485714299999998</v>
      </c>
    </row>
    <row r="965" spans="1:17" x14ac:dyDescent="0.25">
      <c r="A965">
        <v>201706</v>
      </c>
      <c r="B965" s="4">
        <v>42887</v>
      </c>
      <c r="C965">
        <v>201700262</v>
      </c>
      <c r="D965">
        <v>201700011</v>
      </c>
      <c r="E965" s="1" t="s">
        <v>55</v>
      </c>
      <c r="F965">
        <v>176</v>
      </c>
      <c r="G965">
        <v>12404.32381</v>
      </c>
      <c r="H965">
        <v>0.876190476</v>
      </c>
      <c r="I965">
        <v>33.666666669999998</v>
      </c>
      <c r="J965">
        <v>99.228571430000002</v>
      </c>
      <c r="K965">
        <v>23.666666670000001</v>
      </c>
      <c r="L965">
        <v>-1.7904761899999999</v>
      </c>
      <c r="M965">
        <v>2867.4285709999999</v>
      </c>
      <c r="N965">
        <v>0.61392380999999996</v>
      </c>
      <c r="O965">
        <v>0.301447619</v>
      </c>
      <c r="P965">
        <v>1.85647619</v>
      </c>
      <c r="Q965">
        <v>0.73891428599999998</v>
      </c>
    </row>
    <row r="966" spans="1:17" x14ac:dyDescent="0.25">
      <c r="A966">
        <v>201706</v>
      </c>
      <c r="B966" s="4">
        <v>42887</v>
      </c>
      <c r="C966">
        <v>201700264</v>
      </c>
      <c r="D966">
        <v>201700011</v>
      </c>
      <c r="E966" s="1" t="s">
        <v>55</v>
      </c>
      <c r="F966">
        <v>56</v>
      </c>
      <c r="G966">
        <v>12222.78095</v>
      </c>
      <c r="H966">
        <v>0.819047619</v>
      </c>
      <c r="I966">
        <v>33.666666669999998</v>
      </c>
      <c r="J966">
        <v>100.25714290000001</v>
      </c>
      <c r="K966">
        <v>23.666666670000001</v>
      </c>
      <c r="L966">
        <v>-1.8476190480000001</v>
      </c>
      <c r="M966">
        <v>2510.8571430000002</v>
      </c>
      <c r="N966">
        <v>0.537580952</v>
      </c>
      <c r="O966">
        <v>0.263961905</v>
      </c>
      <c r="P966">
        <v>1.6256190479999999</v>
      </c>
      <c r="Q966">
        <v>0.647028571</v>
      </c>
    </row>
    <row r="967" spans="1:17" x14ac:dyDescent="0.25">
      <c r="A967">
        <v>201706</v>
      </c>
      <c r="B967" s="4">
        <v>42887</v>
      </c>
      <c r="C967">
        <v>201700265</v>
      </c>
      <c r="D967">
        <v>201700011</v>
      </c>
      <c r="E967" s="1" t="s">
        <v>55</v>
      </c>
      <c r="F967">
        <v>178</v>
      </c>
      <c r="G967">
        <v>12132.00952</v>
      </c>
      <c r="H967">
        <v>0.79047619000000002</v>
      </c>
      <c r="I967">
        <v>33.666666669999998</v>
      </c>
      <c r="J967">
        <v>100.77142859999999</v>
      </c>
      <c r="K967">
        <v>23.666666670000001</v>
      </c>
      <c r="L967">
        <v>-1.8761904760000001</v>
      </c>
      <c r="M967">
        <v>2332.5714290000001</v>
      </c>
      <c r="N967">
        <v>0.49940952399999999</v>
      </c>
      <c r="O967">
        <v>0.245219048</v>
      </c>
      <c r="P967">
        <v>1.510190476</v>
      </c>
      <c r="Q967">
        <v>0.60108571399999999</v>
      </c>
    </row>
    <row r="968" spans="1:17" x14ac:dyDescent="0.25">
      <c r="A968">
        <v>201706</v>
      </c>
      <c r="B968" s="4">
        <v>42887</v>
      </c>
      <c r="C968">
        <v>201700266</v>
      </c>
      <c r="D968">
        <v>201700011</v>
      </c>
      <c r="E968" s="1" t="s">
        <v>55</v>
      </c>
      <c r="F968">
        <v>180</v>
      </c>
      <c r="G968">
        <v>12041.2381</v>
      </c>
      <c r="H968">
        <v>0.76190476200000001</v>
      </c>
      <c r="I968">
        <v>33.666666669999998</v>
      </c>
      <c r="J968">
        <v>101.2857143</v>
      </c>
      <c r="K968">
        <v>23.666666670000001</v>
      </c>
      <c r="L968">
        <v>-1.904761905</v>
      </c>
      <c r="M968">
        <v>2154.2857140000001</v>
      </c>
      <c r="N968">
        <v>0.46123809500000001</v>
      </c>
      <c r="O968">
        <v>0.22647618999999999</v>
      </c>
      <c r="P968">
        <v>1.394761905</v>
      </c>
      <c r="Q968">
        <v>0.55514285699999999</v>
      </c>
    </row>
    <row r="969" spans="1:17" x14ac:dyDescent="0.25">
      <c r="A969">
        <v>201706</v>
      </c>
      <c r="B969" s="4">
        <v>42887</v>
      </c>
      <c r="C969">
        <v>201700267</v>
      </c>
      <c r="D969">
        <v>201700011</v>
      </c>
      <c r="E969" s="1" t="s">
        <v>55</v>
      </c>
      <c r="F969">
        <v>181</v>
      </c>
      <c r="G969">
        <v>11950.46667</v>
      </c>
      <c r="H969">
        <v>0.73333333300000003</v>
      </c>
      <c r="I969">
        <v>33.666666669999998</v>
      </c>
      <c r="J969">
        <v>101.8</v>
      </c>
      <c r="K969">
        <v>23.666666670000001</v>
      </c>
      <c r="L969">
        <v>-1.933333333</v>
      </c>
      <c r="M969">
        <v>1976</v>
      </c>
      <c r="N969">
        <v>0.42306666700000001</v>
      </c>
      <c r="O969">
        <v>0.20773333299999999</v>
      </c>
      <c r="P969">
        <v>1.2793333330000001</v>
      </c>
      <c r="Q969">
        <v>0.50919999999999999</v>
      </c>
    </row>
    <row r="970" spans="1:17" x14ac:dyDescent="0.25">
      <c r="A970">
        <v>201706</v>
      </c>
      <c r="B970" s="4">
        <v>42887</v>
      </c>
      <c r="C970">
        <v>201700268</v>
      </c>
      <c r="D970">
        <v>201700011</v>
      </c>
      <c r="E970" s="1" t="s">
        <v>55</v>
      </c>
      <c r="F970">
        <v>182</v>
      </c>
      <c r="G970">
        <v>11859.695239999999</v>
      </c>
      <c r="H970">
        <v>0.70476190500000002</v>
      </c>
      <c r="I970">
        <v>33.666666669999998</v>
      </c>
      <c r="J970">
        <v>102.3142857</v>
      </c>
      <c r="K970">
        <v>23.666666670000001</v>
      </c>
      <c r="L970">
        <v>-1.9619047620000001</v>
      </c>
      <c r="M970">
        <v>1797.7142859999999</v>
      </c>
      <c r="N970">
        <v>0.38489523799999997</v>
      </c>
      <c r="O970">
        <v>0.18899047599999999</v>
      </c>
      <c r="P970">
        <v>1.163904762</v>
      </c>
      <c r="Q970">
        <v>0.46325714299999998</v>
      </c>
    </row>
    <row r="971" spans="1:17" x14ac:dyDescent="0.25">
      <c r="A971">
        <v>201706</v>
      </c>
      <c r="B971" s="4">
        <v>42887</v>
      </c>
      <c r="C971">
        <v>201700270</v>
      </c>
      <c r="D971">
        <v>201700011</v>
      </c>
      <c r="E971" s="1" t="s">
        <v>55</v>
      </c>
      <c r="F971">
        <v>57</v>
      </c>
      <c r="G971">
        <v>11678.15238</v>
      </c>
      <c r="H971">
        <v>0.64761904800000003</v>
      </c>
      <c r="I971">
        <v>33.666666669999998</v>
      </c>
      <c r="J971">
        <v>103.3428571</v>
      </c>
      <c r="K971">
        <v>23.666666670000001</v>
      </c>
      <c r="L971">
        <v>-2.0190476190000002</v>
      </c>
      <c r="M971">
        <v>1441.142857</v>
      </c>
      <c r="N971">
        <v>0.30855238099999999</v>
      </c>
      <c r="O971">
        <v>0.15150476199999999</v>
      </c>
      <c r="P971">
        <v>0.93304761899999999</v>
      </c>
      <c r="Q971">
        <v>0.37137142899999998</v>
      </c>
    </row>
    <row r="972" spans="1:17" x14ac:dyDescent="0.25">
      <c r="A972">
        <v>201706</v>
      </c>
      <c r="B972" s="4">
        <v>42887</v>
      </c>
      <c r="C972">
        <v>201700271</v>
      </c>
      <c r="D972">
        <v>201700011</v>
      </c>
      <c r="E972" s="1" t="s">
        <v>55</v>
      </c>
      <c r="F972">
        <v>184</v>
      </c>
      <c r="G972">
        <v>11587.380950000001</v>
      </c>
      <c r="H972">
        <v>0.61904761900000005</v>
      </c>
      <c r="I972">
        <v>33.666666669999998</v>
      </c>
      <c r="J972">
        <v>103.8571429</v>
      </c>
      <c r="K972">
        <v>23.666666670000001</v>
      </c>
      <c r="L972">
        <v>-2.0476190480000001</v>
      </c>
      <c r="M972">
        <v>1262.857143</v>
      </c>
      <c r="N972">
        <v>0.27038095200000001</v>
      </c>
      <c r="O972">
        <v>0.13276190500000001</v>
      </c>
      <c r="P972">
        <v>0.81761904799999996</v>
      </c>
      <c r="Q972">
        <v>0.325428571</v>
      </c>
    </row>
    <row r="973" spans="1:17" x14ac:dyDescent="0.25">
      <c r="A973">
        <v>201706</v>
      </c>
      <c r="B973" s="4">
        <v>42887</v>
      </c>
      <c r="C973">
        <v>201700272</v>
      </c>
      <c r="D973">
        <v>201700011</v>
      </c>
      <c r="E973" s="1" t="s">
        <v>55</v>
      </c>
      <c r="F973">
        <v>186</v>
      </c>
      <c r="G973">
        <v>11496.60952</v>
      </c>
      <c r="H973">
        <v>0.59047618999999996</v>
      </c>
      <c r="I973">
        <v>33.666666669999998</v>
      </c>
      <c r="J973">
        <v>104.3714286</v>
      </c>
      <c r="K973">
        <v>23.666666670000001</v>
      </c>
      <c r="L973">
        <v>-2.0761904759999998</v>
      </c>
      <c r="M973">
        <v>1084.5714290000001</v>
      </c>
      <c r="N973">
        <v>0.232209524</v>
      </c>
      <c r="O973">
        <v>0.114019048</v>
      </c>
      <c r="P973">
        <v>0.70219047599999995</v>
      </c>
      <c r="Q973">
        <v>0.279485714</v>
      </c>
    </row>
    <row r="974" spans="1:17" x14ac:dyDescent="0.25">
      <c r="A974">
        <v>201706</v>
      </c>
      <c r="B974" s="4">
        <v>42887</v>
      </c>
      <c r="C974">
        <v>201700273</v>
      </c>
      <c r="D974">
        <v>201700011</v>
      </c>
      <c r="E974" s="1" t="s">
        <v>55</v>
      </c>
      <c r="F974">
        <v>187</v>
      </c>
      <c r="G974">
        <v>11405.838100000001</v>
      </c>
      <c r="H974">
        <v>0.56190476199999995</v>
      </c>
      <c r="I974">
        <v>33.666666669999998</v>
      </c>
      <c r="J974">
        <v>104.8857143</v>
      </c>
      <c r="K974">
        <v>23.666666670000001</v>
      </c>
      <c r="L974">
        <v>-2.1047619050000002</v>
      </c>
      <c r="M974">
        <v>906.2857143</v>
      </c>
      <c r="N974">
        <v>0.19403809499999999</v>
      </c>
      <c r="O974">
        <v>9.5276189999999997E-2</v>
      </c>
      <c r="P974">
        <v>0.58676190500000003</v>
      </c>
      <c r="Q974">
        <v>0.23354285699999999</v>
      </c>
    </row>
    <row r="975" spans="1:17" x14ac:dyDescent="0.25">
      <c r="A975">
        <v>201706</v>
      </c>
      <c r="B975" s="4">
        <v>42887</v>
      </c>
      <c r="C975">
        <v>201700274</v>
      </c>
      <c r="D975">
        <v>201700011</v>
      </c>
      <c r="E975" s="1" t="s">
        <v>55</v>
      </c>
      <c r="F975">
        <v>188</v>
      </c>
      <c r="G975">
        <v>11315.06667</v>
      </c>
      <c r="H975">
        <v>0.53333333299999997</v>
      </c>
      <c r="I975">
        <v>33.666666669999998</v>
      </c>
      <c r="J975">
        <v>105.4</v>
      </c>
      <c r="K975">
        <v>23.666666670000001</v>
      </c>
      <c r="L975">
        <v>-2.1333333329999999</v>
      </c>
      <c r="M975">
        <v>728</v>
      </c>
      <c r="N975">
        <v>0.15586666699999999</v>
      </c>
      <c r="O975">
        <v>7.6533332999999995E-2</v>
      </c>
      <c r="P975">
        <v>0.47133333300000002</v>
      </c>
      <c r="Q975">
        <v>0.18759999999999999</v>
      </c>
    </row>
    <row r="976" spans="1:17" x14ac:dyDescent="0.25">
      <c r="A976">
        <v>201706</v>
      </c>
      <c r="B976" s="4">
        <v>42887</v>
      </c>
      <c r="C976">
        <v>201700276</v>
      </c>
      <c r="D976">
        <v>201700011</v>
      </c>
      <c r="E976" s="1" t="s">
        <v>55</v>
      </c>
      <c r="F976">
        <v>58</v>
      </c>
      <c r="G976">
        <v>11133.523810000001</v>
      </c>
      <c r="H976">
        <v>0.47619047599999997</v>
      </c>
      <c r="I976">
        <v>33.666666669999998</v>
      </c>
      <c r="J976">
        <v>106.4285714</v>
      </c>
      <c r="K976">
        <v>23.666666670000001</v>
      </c>
      <c r="L976">
        <v>-2.19047619</v>
      </c>
      <c r="M976">
        <v>371.42857140000001</v>
      </c>
      <c r="N976">
        <v>7.952381E-2</v>
      </c>
      <c r="O976">
        <v>3.9047618999999999E-2</v>
      </c>
      <c r="P976">
        <v>0.24047619000000001</v>
      </c>
      <c r="Q976">
        <v>9.5714285999999996E-2</v>
      </c>
    </row>
    <row r="977" spans="1:17" x14ac:dyDescent="0.25">
      <c r="A977">
        <v>201706</v>
      </c>
      <c r="B977" s="4">
        <v>42887</v>
      </c>
      <c r="C977">
        <v>201700277</v>
      </c>
      <c r="D977">
        <v>201700011</v>
      </c>
      <c r="E977" s="1" t="s">
        <v>55</v>
      </c>
      <c r="F977">
        <v>190</v>
      </c>
      <c r="G977">
        <v>11042.75238</v>
      </c>
      <c r="H977">
        <v>0.44761904800000002</v>
      </c>
      <c r="I977">
        <v>33.666666669999998</v>
      </c>
      <c r="J977">
        <v>106.9428571</v>
      </c>
      <c r="K977">
        <v>23.666666670000001</v>
      </c>
      <c r="L977">
        <v>-2.2190476189999999</v>
      </c>
      <c r="M977">
        <v>193.14285709999999</v>
      </c>
      <c r="N977">
        <v>4.1352381000000001E-2</v>
      </c>
      <c r="O977">
        <v>2.0304762000000001E-2</v>
      </c>
      <c r="P977">
        <v>0.125047619</v>
      </c>
      <c r="Q977">
        <v>4.9771428999999999E-2</v>
      </c>
    </row>
    <row r="978" spans="1:17" x14ac:dyDescent="0.25">
      <c r="A978">
        <v>201706</v>
      </c>
      <c r="B978" s="4">
        <v>42887</v>
      </c>
      <c r="C978">
        <v>201700278</v>
      </c>
      <c r="D978">
        <v>201700011</v>
      </c>
      <c r="E978" s="1" t="s">
        <v>55</v>
      </c>
      <c r="F978">
        <v>192</v>
      </c>
      <c r="G978">
        <v>10951.980949999999</v>
      </c>
      <c r="H978">
        <v>0.41904761899999998</v>
      </c>
      <c r="I978">
        <v>33.666666669999998</v>
      </c>
      <c r="J978">
        <v>107.45714289999999</v>
      </c>
      <c r="K978">
        <v>23.666666670000001</v>
      </c>
      <c r="L978">
        <v>-2.2476190479999998</v>
      </c>
      <c r="M978">
        <v>14.85714286</v>
      </c>
      <c r="N978">
        <v>3.1809519999999999E-3</v>
      </c>
      <c r="O978">
        <v>1.5619049999999999E-3</v>
      </c>
      <c r="P978">
        <v>9.6190479999999998E-3</v>
      </c>
      <c r="Q978">
        <v>3.8285709999999998E-3</v>
      </c>
    </row>
    <row r="979" spans="1:17" x14ac:dyDescent="0.25">
      <c r="A979">
        <v>201706</v>
      </c>
      <c r="B979" s="4">
        <v>42887</v>
      </c>
      <c r="C979">
        <v>201700279</v>
      </c>
      <c r="D979">
        <v>201700011</v>
      </c>
      <c r="E979" s="1" t="s">
        <v>55</v>
      </c>
      <c r="F979">
        <v>193</v>
      </c>
      <c r="G979">
        <v>10861.20952</v>
      </c>
      <c r="H979">
        <v>0.39047619</v>
      </c>
      <c r="I979">
        <v>33.666666669999998</v>
      </c>
      <c r="J979">
        <v>107.9714286</v>
      </c>
      <c r="K979">
        <v>23.666666670000001</v>
      </c>
      <c r="L979">
        <v>-2.276190476</v>
      </c>
      <c r="M979">
        <v>-163.42857140000001</v>
      </c>
      <c r="N979">
        <v>-3.4990476E-2</v>
      </c>
      <c r="O979">
        <v>-1.7180951999999999E-2</v>
      </c>
      <c r="P979">
        <v>-0.105809524</v>
      </c>
      <c r="Q979">
        <v>-4.2114286000000001E-2</v>
      </c>
    </row>
    <row r="980" spans="1:17" x14ac:dyDescent="0.25">
      <c r="A980">
        <v>201706</v>
      </c>
      <c r="B980" s="4">
        <v>42887</v>
      </c>
      <c r="C980">
        <v>201700280</v>
      </c>
      <c r="D980">
        <v>201700011</v>
      </c>
      <c r="E980" s="1" t="s">
        <v>55</v>
      </c>
      <c r="F980">
        <v>194</v>
      </c>
      <c r="G980">
        <v>10770.438099999999</v>
      </c>
      <c r="H980">
        <v>0.36190476199999999</v>
      </c>
      <c r="I980">
        <v>33.666666669999998</v>
      </c>
      <c r="J980">
        <v>108.4857143</v>
      </c>
      <c r="K980">
        <v>23.666666670000001</v>
      </c>
      <c r="L980">
        <v>-2.3047619049999999</v>
      </c>
      <c r="M980">
        <v>-341.7142857</v>
      </c>
      <c r="N980">
        <v>-7.3161904999999999E-2</v>
      </c>
      <c r="O980">
        <v>-3.592381E-2</v>
      </c>
      <c r="P980">
        <v>-0.221238095</v>
      </c>
      <c r="Q980">
        <v>-8.8057143000000004E-2</v>
      </c>
    </row>
    <row r="981" spans="1:17" x14ac:dyDescent="0.25">
      <c r="A981">
        <v>201706</v>
      </c>
      <c r="B981" s="4">
        <v>42887</v>
      </c>
      <c r="C981">
        <v>201700282</v>
      </c>
      <c r="D981">
        <v>201700011</v>
      </c>
      <c r="E981" s="1" t="s">
        <v>55</v>
      </c>
      <c r="F981">
        <v>59</v>
      </c>
      <c r="G981">
        <v>10588.89524</v>
      </c>
      <c r="H981">
        <v>0.304761905</v>
      </c>
      <c r="I981">
        <v>33.666666669999998</v>
      </c>
      <c r="J981">
        <v>109.5142857</v>
      </c>
      <c r="K981">
        <v>23.666666670000001</v>
      </c>
      <c r="L981">
        <v>-2.361904762</v>
      </c>
      <c r="M981">
        <v>-698.2857143</v>
      </c>
      <c r="N981">
        <v>-0.14950476200000001</v>
      </c>
      <c r="O981">
        <v>-7.3409524000000004E-2</v>
      </c>
      <c r="P981">
        <v>-0.45209523800000001</v>
      </c>
      <c r="Q981">
        <v>-0.17994285700000001</v>
      </c>
    </row>
    <row r="982" spans="1:17" x14ac:dyDescent="0.25">
      <c r="A982">
        <v>201706</v>
      </c>
      <c r="B982" s="4">
        <v>42887</v>
      </c>
      <c r="C982">
        <v>201700283</v>
      </c>
      <c r="D982">
        <v>201700011</v>
      </c>
      <c r="E982" s="1" t="s">
        <v>55</v>
      </c>
      <c r="F982">
        <v>196</v>
      </c>
      <c r="G982">
        <v>10498.123809999999</v>
      </c>
      <c r="H982">
        <v>0.27619047600000002</v>
      </c>
      <c r="I982">
        <v>33.666666669999998</v>
      </c>
      <c r="J982">
        <v>110.0285714</v>
      </c>
      <c r="K982">
        <v>23.666666670000001</v>
      </c>
      <c r="L982">
        <v>-2.3904761899999998</v>
      </c>
      <c r="M982">
        <v>-876.57142859999999</v>
      </c>
      <c r="N982">
        <v>-0.18767618999999999</v>
      </c>
      <c r="O982">
        <v>-9.2152381000000005E-2</v>
      </c>
      <c r="P982">
        <v>-0.56752380999999996</v>
      </c>
      <c r="Q982">
        <v>-0.22588571399999999</v>
      </c>
    </row>
    <row r="983" spans="1:17" x14ac:dyDescent="0.25">
      <c r="A983">
        <v>201706</v>
      </c>
      <c r="B983" s="4">
        <v>42887</v>
      </c>
      <c r="C983">
        <v>201700284</v>
      </c>
      <c r="D983">
        <v>201700011</v>
      </c>
      <c r="E983" s="1" t="s">
        <v>55</v>
      </c>
      <c r="F983">
        <v>198</v>
      </c>
      <c r="G983">
        <v>10407.35238</v>
      </c>
      <c r="H983">
        <v>0.24761904800000001</v>
      </c>
      <c r="I983">
        <v>33.666666669999998</v>
      </c>
      <c r="J983">
        <v>110.54285710000001</v>
      </c>
      <c r="K983">
        <v>23.666666670000001</v>
      </c>
      <c r="L983">
        <v>-2.4190476190000001</v>
      </c>
      <c r="M983">
        <v>-1054.857143</v>
      </c>
      <c r="N983">
        <v>-0.225847619</v>
      </c>
      <c r="O983">
        <v>-0.11089523799999999</v>
      </c>
      <c r="P983">
        <v>-0.682952381</v>
      </c>
      <c r="Q983">
        <v>-0.27182857100000002</v>
      </c>
    </row>
    <row r="984" spans="1:17" x14ac:dyDescent="0.25">
      <c r="A984">
        <v>201706</v>
      </c>
      <c r="B984" s="4">
        <v>42887</v>
      </c>
      <c r="C984">
        <v>201700285</v>
      </c>
      <c r="D984">
        <v>201700011</v>
      </c>
      <c r="E984" s="1" t="s">
        <v>55</v>
      </c>
      <c r="F984">
        <v>199</v>
      </c>
      <c r="G984">
        <v>10316.58095</v>
      </c>
      <c r="H984">
        <v>0.219047619</v>
      </c>
      <c r="I984">
        <v>33.666666669999998</v>
      </c>
      <c r="J984">
        <v>111.0571429</v>
      </c>
      <c r="K984">
        <v>23.666666670000001</v>
      </c>
      <c r="L984">
        <v>-2.447619048</v>
      </c>
      <c r="M984">
        <v>-1233.142857</v>
      </c>
      <c r="N984">
        <v>-0.26401904799999998</v>
      </c>
      <c r="O984">
        <v>-0.12963809500000001</v>
      </c>
      <c r="P984">
        <v>-0.79838095200000003</v>
      </c>
      <c r="Q984">
        <v>-0.31777142899999999</v>
      </c>
    </row>
    <row r="985" spans="1:17" x14ac:dyDescent="0.25">
      <c r="A985">
        <v>201706</v>
      </c>
      <c r="B985" s="4">
        <v>42887</v>
      </c>
      <c r="C985">
        <v>201700286</v>
      </c>
      <c r="D985">
        <v>201700011</v>
      </c>
      <c r="E985" s="1" t="s">
        <v>55</v>
      </c>
      <c r="F985">
        <v>200</v>
      </c>
      <c r="G985">
        <v>10225.809520000001</v>
      </c>
      <c r="H985">
        <v>0.19047618999999999</v>
      </c>
      <c r="I985">
        <v>33.666666669999998</v>
      </c>
      <c r="J985">
        <v>111.5714286</v>
      </c>
      <c r="K985">
        <v>23.666666670000001</v>
      </c>
      <c r="L985">
        <v>-2.4761904760000002</v>
      </c>
      <c r="M985">
        <v>-1411.4285709999999</v>
      </c>
      <c r="N985">
        <v>-0.30219047599999999</v>
      </c>
      <c r="O985">
        <v>-0.14838095200000001</v>
      </c>
      <c r="P985">
        <v>-0.91380952400000004</v>
      </c>
      <c r="Q985">
        <v>-0.363714286</v>
      </c>
    </row>
    <row r="986" spans="1:17" x14ac:dyDescent="0.25">
      <c r="A986">
        <v>201706</v>
      </c>
      <c r="B986" s="4">
        <v>42887</v>
      </c>
      <c r="C986">
        <v>201700288</v>
      </c>
      <c r="D986">
        <v>201700011</v>
      </c>
      <c r="E986" s="1" t="s">
        <v>55</v>
      </c>
      <c r="F986">
        <v>60</v>
      </c>
      <c r="G986">
        <v>10044.266670000001</v>
      </c>
      <c r="H986">
        <v>0.133333333</v>
      </c>
      <c r="I986">
        <v>33.666666669999998</v>
      </c>
      <c r="J986">
        <v>112.6</v>
      </c>
      <c r="K986">
        <v>23.666666670000001</v>
      </c>
      <c r="L986">
        <v>-2.5333333329999999</v>
      </c>
      <c r="M986">
        <v>-1768</v>
      </c>
      <c r="N986">
        <v>-0.37853333300000003</v>
      </c>
      <c r="O986">
        <v>-0.18586666700000001</v>
      </c>
      <c r="P986">
        <v>-1.1446666670000001</v>
      </c>
      <c r="Q986">
        <v>-0.4556</v>
      </c>
    </row>
    <row r="987" spans="1:17" x14ac:dyDescent="0.25">
      <c r="A987">
        <v>201706</v>
      </c>
      <c r="B987" s="4">
        <v>42887</v>
      </c>
      <c r="C987">
        <v>201700289</v>
      </c>
      <c r="D987">
        <v>201700011</v>
      </c>
      <c r="E987" s="1" t="s">
        <v>55</v>
      </c>
      <c r="F987">
        <v>202</v>
      </c>
      <c r="G987">
        <v>9953.4952379999995</v>
      </c>
      <c r="H987">
        <v>0.104761905</v>
      </c>
      <c r="I987">
        <v>33.666666669999998</v>
      </c>
      <c r="J987">
        <v>113.1142857</v>
      </c>
      <c r="K987">
        <v>23.666666670000001</v>
      </c>
      <c r="L987">
        <v>-2.5619047620000002</v>
      </c>
      <c r="M987">
        <v>-1946.2857140000001</v>
      </c>
      <c r="N987">
        <v>-0.41670476200000001</v>
      </c>
      <c r="O987">
        <v>-0.20460952399999999</v>
      </c>
      <c r="P987">
        <v>-1.2600952379999999</v>
      </c>
      <c r="Q987">
        <v>-0.50154285700000001</v>
      </c>
    </row>
    <row r="988" spans="1:17" x14ac:dyDescent="0.25">
      <c r="A988">
        <v>201706</v>
      </c>
      <c r="B988" s="4">
        <v>42887</v>
      </c>
      <c r="C988">
        <v>201700290</v>
      </c>
      <c r="D988">
        <v>201700011</v>
      </c>
      <c r="E988" s="1" t="s">
        <v>55</v>
      </c>
      <c r="F988">
        <v>204</v>
      </c>
      <c r="G988">
        <v>9862.7238099999995</v>
      </c>
      <c r="H988">
        <v>7.6190475999999993E-2</v>
      </c>
      <c r="I988">
        <v>33.666666669999998</v>
      </c>
      <c r="J988">
        <v>113.6285714</v>
      </c>
      <c r="K988">
        <v>23.666666670000001</v>
      </c>
      <c r="L988">
        <v>-2.59047619</v>
      </c>
      <c r="M988">
        <v>-2124.5714290000001</v>
      </c>
      <c r="N988">
        <v>-0.45487619000000001</v>
      </c>
      <c r="O988">
        <v>-0.22335238099999999</v>
      </c>
      <c r="P988">
        <v>-1.37552381</v>
      </c>
      <c r="Q988">
        <v>-0.54748571400000001</v>
      </c>
    </row>
    <row r="989" spans="1:17" x14ac:dyDescent="0.25">
      <c r="A989">
        <v>201706</v>
      </c>
      <c r="B989" s="4">
        <v>42887</v>
      </c>
      <c r="C989">
        <v>201700291</v>
      </c>
      <c r="D989">
        <v>201700011</v>
      </c>
      <c r="E989" s="1" t="s">
        <v>55</v>
      </c>
      <c r="F989">
        <v>205</v>
      </c>
      <c r="G989">
        <v>9771.9523809999991</v>
      </c>
      <c r="H989">
        <v>4.7619047999999997E-2</v>
      </c>
      <c r="I989">
        <v>33.666666669999998</v>
      </c>
      <c r="J989">
        <v>114.1428571</v>
      </c>
      <c r="K989">
        <v>23.666666670000001</v>
      </c>
      <c r="L989">
        <v>-2.6190476189999998</v>
      </c>
      <c r="M989">
        <v>-2302.8571430000002</v>
      </c>
      <c r="N989">
        <v>-0.49304761899999999</v>
      </c>
      <c r="O989">
        <v>-0.24209523799999999</v>
      </c>
      <c r="P989">
        <v>-1.490952381</v>
      </c>
      <c r="Q989">
        <v>-0.59342857100000002</v>
      </c>
    </row>
    <row r="990" spans="1:17" x14ac:dyDescent="0.25">
      <c r="A990">
        <v>201706</v>
      </c>
      <c r="B990" s="4">
        <v>42887</v>
      </c>
      <c r="C990">
        <v>201700292</v>
      </c>
      <c r="D990">
        <v>201700011</v>
      </c>
      <c r="E990" s="1" t="s">
        <v>55</v>
      </c>
      <c r="F990">
        <v>206</v>
      </c>
      <c r="G990">
        <v>9681.1809520000006</v>
      </c>
      <c r="H990">
        <v>1.9047618999999998E-2</v>
      </c>
      <c r="I990">
        <v>33.666666669999998</v>
      </c>
      <c r="J990">
        <v>114.6571429</v>
      </c>
      <c r="K990">
        <v>23.666666670000001</v>
      </c>
      <c r="L990">
        <v>-2.6476190480000001</v>
      </c>
      <c r="M990">
        <v>-2481.1428569999998</v>
      </c>
      <c r="N990">
        <v>-0.53121904799999997</v>
      </c>
      <c r="O990">
        <v>-0.26083809499999999</v>
      </c>
      <c r="P990">
        <v>-1.6063809520000001</v>
      </c>
      <c r="Q990">
        <v>-0.63937142899999999</v>
      </c>
    </row>
    <row r="991" spans="1:17" x14ac:dyDescent="0.25">
      <c r="A991">
        <v>201706</v>
      </c>
      <c r="B991" s="4">
        <v>42887</v>
      </c>
      <c r="C991">
        <v>201700294</v>
      </c>
      <c r="D991">
        <v>201700011</v>
      </c>
      <c r="E991" s="1" t="s">
        <v>55</v>
      </c>
      <c r="F991">
        <v>61</v>
      </c>
      <c r="G991">
        <v>9499.6380950000002</v>
      </c>
      <c r="H991">
        <v>-3.8095237999999997E-2</v>
      </c>
      <c r="I991">
        <v>33.666666669999998</v>
      </c>
      <c r="J991">
        <v>115.6857143</v>
      </c>
      <c r="K991">
        <v>23.666666670000001</v>
      </c>
      <c r="L991">
        <v>-2.7047619049999998</v>
      </c>
      <c r="M991">
        <v>-2837.7142859999999</v>
      </c>
      <c r="N991">
        <v>-0.60756190499999996</v>
      </c>
      <c r="O991">
        <v>-0.29832381000000002</v>
      </c>
      <c r="P991">
        <v>-1.837238095</v>
      </c>
      <c r="Q991">
        <v>-0.731257143</v>
      </c>
    </row>
    <row r="992" spans="1:17" x14ac:dyDescent="0.25">
      <c r="A992">
        <v>201706</v>
      </c>
      <c r="B992" s="4">
        <v>42887</v>
      </c>
      <c r="C992">
        <v>201700292</v>
      </c>
      <c r="D992">
        <v>201700011</v>
      </c>
      <c r="E992" s="1" t="s">
        <v>55</v>
      </c>
      <c r="F992">
        <v>206</v>
      </c>
      <c r="G992">
        <v>9681.1809520000006</v>
      </c>
      <c r="H992">
        <v>1.9047618999999998E-2</v>
      </c>
      <c r="I992">
        <v>33.666666669999998</v>
      </c>
      <c r="J992">
        <v>114.6571429</v>
      </c>
      <c r="K992">
        <v>23.666666670000001</v>
      </c>
      <c r="L992">
        <v>-2.6476190480000001</v>
      </c>
      <c r="M992">
        <v>-2481.1428569999998</v>
      </c>
      <c r="N992">
        <v>-0.53121904799999997</v>
      </c>
      <c r="O992">
        <v>-0.26083809499999999</v>
      </c>
      <c r="P992">
        <v>-1.6063809520000001</v>
      </c>
      <c r="Q992">
        <v>-0.63937142899999999</v>
      </c>
    </row>
    <row r="993" spans="1:17" x14ac:dyDescent="0.25">
      <c r="A993">
        <v>201706</v>
      </c>
      <c r="B993" s="4">
        <v>42887</v>
      </c>
      <c r="C993">
        <v>201700293</v>
      </c>
      <c r="D993">
        <v>201700011</v>
      </c>
      <c r="E993" s="1" t="s">
        <v>55</v>
      </c>
      <c r="F993">
        <v>208</v>
      </c>
      <c r="G993">
        <v>9590.4095240000006</v>
      </c>
      <c r="H993">
        <v>-9.5238100000000006E-3</v>
      </c>
      <c r="I993">
        <v>33.666666669999998</v>
      </c>
      <c r="J993">
        <v>115.1714286</v>
      </c>
      <c r="K993">
        <v>23.666666670000001</v>
      </c>
      <c r="L993">
        <v>-2.6761904759999999</v>
      </c>
      <c r="M993">
        <v>-2659.4285709999999</v>
      </c>
      <c r="N993">
        <v>-0.56939047600000003</v>
      </c>
      <c r="O993">
        <v>-0.27958095199999999</v>
      </c>
      <c r="P993">
        <v>-1.721809524</v>
      </c>
      <c r="Q993">
        <v>-0.68531428599999999</v>
      </c>
    </row>
    <row r="994" spans="1:17" x14ac:dyDescent="0.25">
      <c r="A994">
        <v>201706</v>
      </c>
      <c r="B994" s="4">
        <v>42887</v>
      </c>
      <c r="C994">
        <v>201700294</v>
      </c>
      <c r="D994">
        <v>201700011</v>
      </c>
      <c r="E994" s="1" t="s">
        <v>55</v>
      </c>
      <c r="F994">
        <v>210</v>
      </c>
      <c r="G994">
        <v>9499.6380950000002</v>
      </c>
      <c r="H994">
        <v>-3.8095237999999997E-2</v>
      </c>
      <c r="I994">
        <v>33.666666669999998</v>
      </c>
      <c r="J994">
        <v>115.6857143</v>
      </c>
      <c r="K994">
        <v>23.666666670000001</v>
      </c>
      <c r="L994">
        <v>-2.7047619049999998</v>
      </c>
      <c r="M994">
        <v>-2837.7142859999999</v>
      </c>
      <c r="N994">
        <v>-0.60756190499999996</v>
      </c>
      <c r="O994">
        <v>-0.29832381000000002</v>
      </c>
      <c r="P994">
        <v>-1.837238095</v>
      </c>
      <c r="Q994">
        <v>-0.731257143</v>
      </c>
    </row>
    <row r="995" spans="1:17" x14ac:dyDescent="0.25">
      <c r="A995">
        <v>201706</v>
      </c>
      <c r="B995" s="4">
        <v>42887</v>
      </c>
      <c r="C995">
        <v>201700133</v>
      </c>
      <c r="D995">
        <v>201700011</v>
      </c>
      <c r="E995" s="1" t="s">
        <v>55</v>
      </c>
      <c r="F995">
        <v>46</v>
      </c>
      <c r="G995">
        <v>24113.838100000001</v>
      </c>
      <c r="H995">
        <v>4.5619047620000002</v>
      </c>
      <c r="I995">
        <v>33.666666669999998</v>
      </c>
      <c r="J995">
        <v>32.885714290000003</v>
      </c>
      <c r="K995">
        <v>23.666666670000001</v>
      </c>
      <c r="L995">
        <v>1.8952380950000001</v>
      </c>
      <c r="M995">
        <v>25866.28571</v>
      </c>
      <c r="N995">
        <v>5.5380380950000001</v>
      </c>
      <c r="O995">
        <v>2.71927619</v>
      </c>
      <c r="P995">
        <v>16.746761899999999</v>
      </c>
      <c r="Q995">
        <v>6.6655428570000002</v>
      </c>
    </row>
    <row r="996" spans="1:17" x14ac:dyDescent="0.25">
      <c r="A996">
        <v>201706</v>
      </c>
      <c r="B996" s="4">
        <v>42887</v>
      </c>
      <c r="C996">
        <v>201700134</v>
      </c>
      <c r="D996">
        <v>201700011</v>
      </c>
      <c r="E996" s="1" t="s">
        <v>55</v>
      </c>
      <c r="F996">
        <v>48</v>
      </c>
      <c r="G996">
        <v>24023.06667</v>
      </c>
      <c r="H996">
        <v>4.5333333329999999</v>
      </c>
      <c r="I996">
        <v>33.666666669999998</v>
      </c>
      <c r="J996">
        <v>33.4</v>
      </c>
      <c r="K996">
        <v>23.666666670000001</v>
      </c>
      <c r="L996">
        <v>1.8666666670000001</v>
      </c>
      <c r="M996">
        <v>25688</v>
      </c>
      <c r="N996">
        <v>5.499866667</v>
      </c>
      <c r="O996">
        <v>2.7005333330000001</v>
      </c>
      <c r="P996">
        <v>16.63133333</v>
      </c>
      <c r="Q996">
        <v>6.6196000000000002</v>
      </c>
    </row>
    <row r="997" spans="1:17" x14ac:dyDescent="0.25">
      <c r="A997">
        <v>201706</v>
      </c>
      <c r="B997" s="4">
        <v>42887</v>
      </c>
      <c r="C997">
        <v>201700135</v>
      </c>
      <c r="D997">
        <v>201700011</v>
      </c>
      <c r="E997" s="1" t="s">
        <v>55</v>
      </c>
      <c r="F997">
        <v>49</v>
      </c>
      <c r="G997">
        <v>23932.295239999999</v>
      </c>
      <c r="H997">
        <v>4.5047619049999996</v>
      </c>
      <c r="I997">
        <v>33.666666669999998</v>
      </c>
      <c r="J997">
        <v>33.914285710000001</v>
      </c>
      <c r="K997">
        <v>23.666666670000001</v>
      </c>
      <c r="L997">
        <v>1.838095238</v>
      </c>
      <c r="M997">
        <v>25509.71429</v>
      </c>
      <c r="N997">
        <v>5.4616952379999999</v>
      </c>
      <c r="O997">
        <v>2.6817904760000002</v>
      </c>
      <c r="P997">
        <v>16.515904760000002</v>
      </c>
      <c r="Q997">
        <v>6.5736571430000001</v>
      </c>
    </row>
    <row r="998" spans="1:17" x14ac:dyDescent="0.25">
      <c r="A998">
        <v>201706</v>
      </c>
      <c r="B998" s="4">
        <v>42887</v>
      </c>
      <c r="C998">
        <v>201700136</v>
      </c>
      <c r="D998">
        <v>201700011</v>
      </c>
      <c r="E998" s="1" t="s">
        <v>55</v>
      </c>
      <c r="F998">
        <v>50</v>
      </c>
      <c r="G998">
        <v>23841.523809999999</v>
      </c>
      <c r="H998">
        <v>4.4761904760000002</v>
      </c>
      <c r="I998">
        <v>33.666666669999998</v>
      </c>
      <c r="J998">
        <v>34.428571429999998</v>
      </c>
      <c r="K998">
        <v>23.666666670000001</v>
      </c>
      <c r="L998">
        <v>1.80952381</v>
      </c>
      <c r="M998">
        <v>25331.42857</v>
      </c>
      <c r="N998">
        <v>5.4235238099999998</v>
      </c>
      <c r="O998">
        <v>2.6630476189999999</v>
      </c>
      <c r="P998">
        <v>16.400476189999999</v>
      </c>
      <c r="Q998">
        <v>6.5277142860000001</v>
      </c>
    </row>
    <row r="999" spans="1:17" x14ac:dyDescent="0.25">
      <c r="A999">
        <v>201706</v>
      </c>
      <c r="B999" s="4">
        <v>42887</v>
      </c>
      <c r="C999">
        <v>201700136</v>
      </c>
      <c r="D999">
        <v>201700011</v>
      </c>
      <c r="E999" s="1" t="s">
        <v>55</v>
      </c>
      <c r="F999">
        <v>50</v>
      </c>
      <c r="G999">
        <v>23841.523809999999</v>
      </c>
      <c r="H999">
        <v>4.4761904760000002</v>
      </c>
      <c r="I999">
        <v>33.666666669999998</v>
      </c>
      <c r="J999">
        <v>34.428571429999998</v>
      </c>
      <c r="K999">
        <v>23.666666670000001</v>
      </c>
      <c r="L999">
        <v>1.80952381</v>
      </c>
      <c r="M999">
        <v>25331.42857</v>
      </c>
      <c r="N999">
        <v>5.4235238099999998</v>
      </c>
      <c r="O999">
        <v>2.6630476189999999</v>
      </c>
      <c r="P999">
        <v>16.400476189999999</v>
      </c>
      <c r="Q999">
        <v>6.5277142860000001</v>
      </c>
    </row>
    <row r="1000" spans="1:17" x14ac:dyDescent="0.25">
      <c r="A1000">
        <v>201706</v>
      </c>
      <c r="B1000" s="4">
        <v>42887</v>
      </c>
      <c r="C1000">
        <v>201700137</v>
      </c>
      <c r="D1000">
        <v>201700011</v>
      </c>
      <c r="E1000" s="1" t="s">
        <v>55</v>
      </c>
      <c r="F1000">
        <v>52</v>
      </c>
      <c r="G1000">
        <v>23750.752380000002</v>
      </c>
      <c r="H1000">
        <v>4.447619048</v>
      </c>
      <c r="I1000">
        <v>33.666666669999998</v>
      </c>
      <c r="J1000">
        <v>34.942857140000001</v>
      </c>
      <c r="K1000">
        <v>23.666666670000001</v>
      </c>
      <c r="L1000">
        <v>1.7809523810000001</v>
      </c>
      <c r="M1000">
        <v>25153.14286</v>
      </c>
      <c r="N1000">
        <v>5.3853523809999997</v>
      </c>
      <c r="O1000">
        <v>2.644304762</v>
      </c>
      <c r="P1000">
        <v>16.28504762</v>
      </c>
      <c r="Q1000">
        <v>6.4817714290000001</v>
      </c>
    </row>
    <row r="1001" spans="1:17" x14ac:dyDescent="0.25">
      <c r="A1001">
        <v>201706</v>
      </c>
      <c r="B1001" s="4">
        <v>42887</v>
      </c>
      <c r="C1001">
        <v>201700138</v>
      </c>
      <c r="D1001">
        <v>201700011</v>
      </c>
      <c r="E1001" s="1" t="s">
        <v>55</v>
      </c>
      <c r="F1001">
        <v>54</v>
      </c>
      <c r="G1001">
        <v>23659.980950000001</v>
      </c>
      <c r="H1001">
        <v>4.4190476189999996</v>
      </c>
      <c r="I1001">
        <v>33.666666669999998</v>
      </c>
      <c r="J1001">
        <v>35.457142859999998</v>
      </c>
      <c r="K1001">
        <v>23.666666670000001</v>
      </c>
      <c r="L1001">
        <v>1.752380952</v>
      </c>
      <c r="M1001">
        <v>24974.85714</v>
      </c>
      <c r="N1001">
        <v>5.3471809520000004</v>
      </c>
      <c r="O1001">
        <v>2.6255619050000001</v>
      </c>
      <c r="P1001">
        <v>16.169619050000001</v>
      </c>
      <c r="Q1001">
        <v>6.4358285710000001</v>
      </c>
    </row>
    <row r="1002" spans="1:17" x14ac:dyDescent="0.25">
      <c r="A1002">
        <v>201706</v>
      </c>
      <c r="B1002" s="4">
        <v>42887</v>
      </c>
      <c r="C1002">
        <v>201700133</v>
      </c>
      <c r="D1002">
        <v>201700011</v>
      </c>
      <c r="E1002" s="1" t="s">
        <v>55</v>
      </c>
      <c r="F1002">
        <v>46</v>
      </c>
      <c r="G1002">
        <v>24113.838100000001</v>
      </c>
      <c r="H1002">
        <v>4.5619047620000002</v>
      </c>
      <c r="I1002">
        <v>33.666666669999998</v>
      </c>
      <c r="J1002">
        <v>32.885714290000003</v>
      </c>
      <c r="K1002">
        <v>23.666666670000001</v>
      </c>
      <c r="L1002">
        <v>1.8952380950000001</v>
      </c>
      <c r="M1002">
        <v>25866.28571</v>
      </c>
      <c r="N1002">
        <v>5.5380380950000001</v>
      </c>
      <c r="O1002">
        <v>2.71927619</v>
      </c>
      <c r="P1002">
        <v>16.746761899999999</v>
      </c>
      <c r="Q1002">
        <v>6.6655428570000002</v>
      </c>
    </row>
    <row r="1003" spans="1:17" x14ac:dyDescent="0.25">
      <c r="A1003">
        <v>201706</v>
      </c>
      <c r="B1003" s="4">
        <v>42887</v>
      </c>
      <c r="C1003">
        <v>201700134</v>
      </c>
      <c r="D1003">
        <v>201700011</v>
      </c>
      <c r="E1003" s="1" t="s">
        <v>55</v>
      </c>
      <c r="F1003">
        <v>48</v>
      </c>
      <c r="G1003">
        <v>24023.06667</v>
      </c>
      <c r="H1003">
        <v>4.5333333329999999</v>
      </c>
      <c r="I1003">
        <v>33.666666669999998</v>
      </c>
      <c r="J1003">
        <v>33.4</v>
      </c>
      <c r="K1003">
        <v>23.666666670000001</v>
      </c>
      <c r="L1003">
        <v>1.8666666670000001</v>
      </c>
      <c r="M1003">
        <v>25688</v>
      </c>
      <c r="N1003">
        <v>5.499866667</v>
      </c>
      <c r="O1003">
        <v>2.7005333330000001</v>
      </c>
      <c r="P1003">
        <v>16.63133333</v>
      </c>
      <c r="Q1003">
        <v>6.6196000000000002</v>
      </c>
    </row>
    <row r="1004" spans="1:17" x14ac:dyDescent="0.25">
      <c r="A1004">
        <v>201706</v>
      </c>
      <c r="B1004" s="4">
        <v>42887</v>
      </c>
      <c r="C1004">
        <v>201700135</v>
      </c>
      <c r="D1004">
        <v>201700011</v>
      </c>
      <c r="E1004" s="1" t="s">
        <v>55</v>
      </c>
      <c r="F1004">
        <v>49</v>
      </c>
      <c r="G1004">
        <v>23932.295239999999</v>
      </c>
      <c r="H1004">
        <v>4.5047619049999996</v>
      </c>
      <c r="I1004">
        <v>33.666666669999998</v>
      </c>
      <c r="J1004">
        <v>33.914285710000001</v>
      </c>
      <c r="K1004">
        <v>23.666666670000001</v>
      </c>
      <c r="L1004">
        <v>1.838095238</v>
      </c>
      <c r="M1004">
        <v>25509.71429</v>
      </c>
      <c r="N1004">
        <v>5.4616952379999999</v>
      </c>
      <c r="O1004">
        <v>2.6817904760000002</v>
      </c>
      <c r="P1004">
        <v>16.515904760000002</v>
      </c>
      <c r="Q1004">
        <v>6.5736571430000001</v>
      </c>
    </row>
    <row r="1005" spans="1:17" x14ac:dyDescent="0.25">
      <c r="A1005">
        <v>201706</v>
      </c>
      <c r="B1005" s="4">
        <v>42887</v>
      </c>
      <c r="C1005">
        <v>201700136</v>
      </c>
      <c r="D1005">
        <v>201700011</v>
      </c>
      <c r="E1005" s="1" t="s">
        <v>55</v>
      </c>
      <c r="F1005">
        <v>50</v>
      </c>
      <c r="G1005">
        <v>23841.523809999999</v>
      </c>
      <c r="H1005">
        <v>4.4761904760000002</v>
      </c>
      <c r="I1005">
        <v>33.666666669999998</v>
      </c>
      <c r="J1005">
        <v>34.428571429999998</v>
      </c>
      <c r="K1005">
        <v>23.666666670000001</v>
      </c>
      <c r="L1005">
        <v>1.80952381</v>
      </c>
      <c r="M1005">
        <v>25331.42857</v>
      </c>
      <c r="N1005">
        <v>5.4235238099999998</v>
      </c>
      <c r="O1005">
        <v>2.6630476189999999</v>
      </c>
      <c r="P1005">
        <v>16.400476189999999</v>
      </c>
      <c r="Q1005">
        <v>6.5277142860000001</v>
      </c>
    </row>
    <row r="1006" spans="1:17" x14ac:dyDescent="0.25">
      <c r="A1006">
        <v>201706</v>
      </c>
      <c r="B1006" s="4">
        <v>42887</v>
      </c>
      <c r="C1006">
        <v>201700133</v>
      </c>
      <c r="D1006">
        <v>201700011</v>
      </c>
      <c r="E1006" s="1" t="s">
        <v>55</v>
      </c>
      <c r="F1006">
        <v>46</v>
      </c>
      <c r="G1006">
        <v>24113.838100000001</v>
      </c>
      <c r="H1006">
        <v>4.5619047620000002</v>
      </c>
      <c r="I1006">
        <v>33.666666669999998</v>
      </c>
      <c r="J1006">
        <v>32.885714290000003</v>
      </c>
      <c r="K1006">
        <v>23.666666670000001</v>
      </c>
      <c r="L1006">
        <v>1.8952380950000001</v>
      </c>
      <c r="M1006">
        <v>25866.28571</v>
      </c>
      <c r="N1006">
        <v>5.5380380950000001</v>
      </c>
      <c r="O1006">
        <v>2.71927619</v>
      </c>
      <c r="P1006">
        <v>16.746761899999999</v>
      </c>
      <c r="Q1006">
        <v>6.6655428570000002</v>
      </c>
    </row>
    <row r="1007" spans="1:17" x14ac:dyDescent="0.25">
      <c r="A1007">
        <v>201706</v>
      </c>
      <c r="B1007" s="4">
        <v>42887</v>
      </c>
      <c r="C1007">
        <v>201700134</v>
      </c>
      <c r="D1007">
        <v>201700011</v>
      </c>
      <c r="E1007" s="1" t="s">
        <v>55</v>
      </c>
      <c r="F1007">
        <v>48</v>
      </c>
      <c r="G1007">
        <v>24023.06667</v>
      </c>
      <c r="H1007">
        <v>4.5333333329999999</v>
      </c>
      <c r="I1007">
        <v>33.666666669999998</v>
      </c>
      <c r="J1007">
        <v>33.4</v>
      </c>
      <c r="K1007">
        <v>23.666666670000001</v>
      </c>
      <c r="L1007">
        <v>1.8666666670000001</v>
      </c>
      <c r="M1007">
        <v>25688</v>
      </c>
      <c r="N1007">
        <v>5.499866667</v>
      </c>
      <c r="O1007">
        <v>2.7005333330000001</v>
      </c>
      <c r="P1007">
        <v>16.63133333</v>
      </c>
      <c r="Q1007">
        <v>6.6196000000000002</v>
      </c>
    </row>
    <row r="1008" spans="1:17" x14ac:dyDescent="0.25">
      <c r="A1008">
        <v>201706</v>
      </c>
      <c r="B1008" s="4">
        <v>42887</v>
      </c>
      <c r="C1008">
        <v>201700135</v>
      </c>
      <c r="D1008">
        <v>201700011</v>
      </c>
      <c r="E1008" s="1" t="s">
        <v>55</v>
      </c>
      <c r="F1008">
        <v>49</v>
      </c>
      <c r="G1008">
        <v>23932.295239999999</v>
      </c>
      <c r="H1008">
        <v>4.5047619049999996</v>
      </c>
      <c r="I1008">
        <v>33.666666669999998</v>
      </c>
      <c r="J1008">
        <v>33.914285710000001</v>
      </c>
      <c r="K1008">
        <v>23.666666670000001</v>
      </c>
      <c r="L1008">
        <v>1.838095238</v>
      </c>
      <c r="M1008">
        <v>25509.71429</v>
      </c>
      <c r="N1008">
        <v>5.4616952379999999</v>
      </c>
      <c r="O1008">
        <v>2.6817904760000002</v>
      </c>
      <c r="P1008">
        <v>16.515904760000002</v>
      </c>
      <c r="Q1008">
        <v>6.5736571430000001</v>
      </c>
    </row>
    <row r="1009" spans="1:17" x14ac:dyDescent="0.25">
      <c r="A1009">
        <v>201706</v>
      </c>
      <c r="B1009" s="4">
        <v>42887</v>
      </c>
      <c r="C1009">
        <v>201700136</v>
      </c>
      <c r="D1009">
        <v>201700011</v>
      </c>
      <c r="E1009" s="1" t="s">
        <v>55</v>
      </c>
      <c r="F1009">
        <v>50</v>
      </c>
      <c r="G1009">
        <v>23841.523809999999</v>
      </c>
      <c r="H1009">
        <v>4.4761904760000002</v>
      </c>
      <c r="I1009">
        <v>33.666666669999998</v>
      </c>
      <c r="J1009">
        <v>34.428571429999998</v>
      </c>
      <c r="K1009">
        <v>23.666666670000001</v>
      </c>
      <c r="L1009">
        <v>1.80952381</v>
      </c>
      <c r="M1009">
        <v>25331.42857</v>
      </c>
      <c r="N1009">
        <v>5.4235238099999998</v>
      </c>
      <c r="O1009">
        <v>2.6630476189999999</v>
      </c>
      <c r="P1009">
        <v>16.400476189999999</v>
      </c>
      <c r="Q1009">
        <v>6.5277142860000001</v>
      </c>
    </row>
    <row r="1010" spans="1:17" x14ac:dyDescent="0.25">
      <c r="A1010">
        <v>201706</v>
      </c>
      <c r="B1010" s="4">
        <v>42887</v>
      </c>
      <c r="C1010">
        <v>201700139</v>
      </c>
      <c r="D1010">
        <v>201700011</v>
      </c>
      <c r="E1010" s="1" t="s">
        <v>55</v>
      </c>
      <c r="F1010">
        <v>52</v>
      </c>
      <c r="G1010">
        <v>23569.20952</v>
      </c>
      <c r="H1010">
        <v>4.3904761900000002</v>
      </c>
      <c r="I1010">
        <v>33.666666669999998</v>
      </c>
      <c r="J1010">
        <v>35.97142857</v>
      </c>
      <c r="K1010">
        <v>23.666666670000001</v>
      </c>
      <c r="L1010">
        <v>1.723809524</v>
      </c>
      <c r="M1010">
        <v>24796.57143</v>
      </c>
      <c r="N1010">
        <v>5.3090095240000004</v>
      </c>
      <c r="O1010">
        <v>2.6068190480000002</v>
      </c>
      <c r="P1010">
        <v>16.054190479999999</v>
      </c>
      <c r="Q1010">
        <v>6.389885714</v>
      </c>
    </row>
    <row r="1011" spans="1:17" x14ac:dyDescent="0.25">
      <c r="A1011">
        <v>201706</v>
      </c>
      <c r="B1011" s="4">
        <v>42887</v>
      </c>
      <c r="C1011">
        <v>201700140</v>
      </c>
      <c r="D1011">
        <v>201700011</v>
      </c>
      <c r="E1011" s="1" t="s">
        <v>55</v>
      </c>
      <c r="F1011">
        <v>54</v>
      </c>
      <c r="G1011">
        <v>23478.438099999999</v>
      </c>
      <c r="H1011">
        <v>4.361904762</v>
      </c>
      <c r="I1011">
        <v>33.666666669999998</v>
      </c>
      <c r="J1011">
        <v>36.485714289999997</v>
      </c>
      <c r="K1011">
        <v>23.666666670000001</v>
      </c>
      <c r="L1011">
        <v>1.6952380949999999</v>
      </c>
      <c r="M1011">
        <v>24618.28571</v>
      </c>
      <c r="N1011">
        <v>5.2708380950000002</v>
      </c>
      <c r="O1011">
        <v>2.5880761900000002</v>
      </c>
      <c r="P1011">
        <v>15.938761899999999</v>
      </c>
      <c r="Q1011">
        <v>6.343942857</v>
      </c>
    </row>
    <row r="1012" spans="1:17" x14ac:dyDescent="0.25">
      <c r="A1012">
        <v>201706</v>
      </c>
      <c r="B1012" s="4">
        <v>42887</v>
      </c>
      <c r="C1012">
        <v>201700141</v>
      </c>
      <c r="D1012">
        <v>201700011</v>
      </c>
      <c r="E1012" s="1" t="s">
        <v>55</v>
      </c>
      <c r="F1012">
        <v>55</v>
      </c>
      <c r="G1012">
        <v>23387.666669999999</v>
      </c>
      <c r="H1012">
        <v>4.3333333329999997</v>
      </c>
      <c r="I1012">
        <v>33.666666669999998</v>
      </c>
      <c r="J1012">
        <v>37</v>
      </c>
      <c r="K1012">
        <v>23.666666670000001</v>
      </c>
      <c r="L1012">
        <v>1.6666666670000001</v>
      </c>
      <c r="M1012">
        <v>24440</v>
      </c>
      <c r="N1012">
        <v>5.2326666670000002</v>
      </c>
      <c r="O1012">
        <v>2.5693333329999999</v>
      </c>
      <c r="P1012">
        <v>15.823333330000001</v>
      </c>
      <c r="Q1012">
        <v>6.298</v>
      </c>
    </row>
    <row r="1013" spans="1:17" x14ac:dyDescent="0.25">
      <c r="A1013">
        <v>201706</v>
      </c>
      <c r="B1013" s="4">
        <v>42887</v>
      </c>
      <c r="C1013">
        <v>201700142</v>
      </c>
      <c r="D1013">
        <v>201700011</v>
      </c>
      <c r="E1013" s="1" t="s">
        <v>55</v>
      </c>
      <c r="F1013">
        <v>56</v>
      </c>
      <c r="G1013">
        <v>23296.895240000002</v>
      </c>
      <c r="H1013">
        <v>4.3047619050000003</v>
      </c>
      <c r="I1013">
        <v>33.666666669999998</v>
      </c>
      <c r="J1013">
        <v>37.514285710000003</v>
      </c>
      <c r="K1013">
        <v>23.666666670000001</v>
      </c>
      <c r="L1013">
        <v>1.638095238</v>
      </c>
      <c r="M1013">
        <v>24261.71429</v>
      </c>
      <c r="N1013">
        <v>5.194495238</v>
      </c>
      <c r="O1013">
        <v>2.550590476</v>
      </c>
      <c r="P1013">
        <v>15.70790476</v>
      </c>
      <c r="Q1013">
        <v>6.252057143</v>
      </c>
    </row>
    <row r="1014" spans="1:17" x14ac:dyDescent="0.25">
      <c r="A1014">
        <v>201706</v>
      </c>
      <c r="B1014" s="4">
        <v>42887</v>
      </c>
      <c r="C1014">
        <v>201700144</v>
      </c>
      <c r="D1014">
        <v>201700011</v>
      </c>
      <c r="E1014" s="1" t="s">
        <v>55</v>
      </c>
      <c r="F1014">
        <v>36</v>
      </c>
      <c r="G1014">
        <v>23115.35238</v>
      </c>
      <c r="H1014">
        <v>4.2476190479999998</v>
      </c>
      <c r="I1014">
        <v>33.666666669999998</v>
      </c>
      <c r="J1014">
        <v>38.542857140000002</v>
      </c>
      <c r="K1014">
        <v>23.666666670000001</v>
      </c>
      <c r="L1014">
        <v>1.5809523809999999</v>
      </c>
      <c r="M1014">
        <v>23905.14286</v>
      </c>
      <c r="N1014">
        <v>5.1181523809999998</v>
      </c>
      <c r="O1014">
        <v>2.5131047620000002</v>
      </c>
      <c r="P1014">
        <v>15.47704762</v>
      </c>
      <c r="Q1014">
        <v>6.160171429</v>
      </c>
    </row>
    <row r="1015" spans="1:17" x14ac:dyDescent="0.25">
      <c r="A1015">
        <v>201706</v>
      </c>
      <c r="B1015" s="4">
        <v>42887</v>
      </c>
      <c r="C1015">
        <v>201700145</v>
      </c>
      <c r="D1015">
        <v>201700011</v>
      </c>
      <c r="E1015" s="1" t="s">
        <v>55</v>
      </c>
      <c r="F1015">
        <v>58</v>
      </c>
      <c r="G1015">
        <v>23024.58095</v>
      </c>
      <c r="H1015">
        <v>4.2190476190000004</v>
      </c>
      <c r="I1015">
        <v>33.666666669999998</v>
      </c>
      <c r="J1015">
        <v>39.057142859999999</v>
      </c>
      <c r="K1015">
        <v>23.666666670000001</v>
      </c>
      <c r="L1015">
        <v>1.552380952</v>
      </c>
      <c r="M1015">
        <v>23726.85714</v>
      </c>
      <c r="N1015">
        <v>5.0799809519999997</v>
      </c>
      <c r="O1015">
        <v>2.4943619049999999</v>
      </c>
      <c r="P1015">
        <v>15.36161905</v>
      </c>
      <c r="Q1015">
        <v>6.1142285709999999</v>
      </c>
    </row>
    <row r="1016" spans="1:17" x14ac:dyDescent="0.25">
      <c r="A1016">
        <v>201706</v>
      </c>
      <c r="B1016" s="4">
        <v>42887</v>
      </c>
      <c r="C1016">
        <v>201700146</v>
      </c>
      <c r="D1016">
        <v>201700011</v>
      </c>
      <c r="E1016" s="1" t="s">
        <v>55</v>
      </c>
      <c r="F1016">
        <v>60</v>
      </c>
      <c r="G1016">
        <v>22933.809519999999</v>
      </c>
      <c r="H1016">
        <v>4.19047619</v>
      </c>
      <c r="I1016">
        <v>33.666666669999998</v>
      </c>
      <c r="J1016">
        <v>39.571428570000002</v>
      </c>
      <c r="K1016">
        <v>23.666666670000001</v>
      </c>
      <c r="L1016">
        <v>1.523809524</v>
      </c>
      <c r="M1016">
        <v>23548.57143</v>
      </c>
      <c r="N1016">
        <v>5.0418095239999996</v>
      </c>
      <c r="O1016">
        <v>2.475619048</v>
      </c>
      <c r="P1016">
        <v>15.246190479999999</v>
      </c>
      <c r="Q1016">
        <v>6.0682857139999999</v>
      </c>
    </row>
    <row r="1017" spans="1:17" x14ac:dyDescent="0.25">
      <c r="A1017">
        <v>201706</v>
      </c>
      <c r="B1017" s="4">
        <v>42887</v>
      </c>
      <c r="C1017">
        <v>201700147</v>
      </c>
      <c r="D1017">
        <v>201700011</v>
      </c>
      <c r="E1017" s="1" t="s">
        <v>55</v>
      </c>
      <c r="F1017">
        <v>61</v>
      </c>
      <c r="G1017">
        <v>22843.038100000002</v>
      </c>
      <c r="H1017">
        <v>4.1619047619999998</v>
      </c>
      <c r="I1017">
        <v>33.666666669999998</v>
      </c>
      <c r="J1017">
        <v>40.085714289999999</v>
      </c>
      <c r="K1017">
        <v>23.666666670000001</v>
      </c>
      <c r="L1017">
        <v>1.4952380949999999</v>
      </c>
      <c r="M1017">
        <v>23370.28571</v>
      </c>
      <c r="N1017">
        <v>5.0036380950000003</v>
      </c>
      <c r="O1017">
        <v>2.45687619</v>
      </c>
      <c r="P1017">
        <v>15.1307619</v>
      </c>
      <c r="Q1017">
        <v>6.0223428569999999</v>
      </c>
    </row>
    <row r="1018" spans="1:17" x14ac:dyDescent="0.25">
      <c r="A1018">
        <v>201706</v>
      </c>
      <c r="B1018" s="4">
        <v>42887</v>
      </c>
      <c r="C1018">
        <v>201700148</v>
      </c>
      <c r="D1018">
        <v>201700011</v>
      </c>
      <c r="E1018" s="1" t="s">
        <v>55</v>
      </c>
      <c r="F1018">
        <v>62</v>
      </c>
      <c r="G1018">
        <v>22752.266670000001</v>
      </c>
      <c r="H1018">
        <v>4.1333333330000004</v>
      </c>
      <c r="I1018">
        <v>33.666666669999998</v>
      </c>
      <c r="J1018">
        <v>40.6</v>
      </c>
      <c r="K1018">
        <v>23.666666670000001</v>
      </c>
      <c r="L1018">
        <v>1.4666666669999999</v>
      </c>
      <c r="M1018">
        <v>23192</v>
      </c>
      <c r="N1018">
        <v>4.9654666670000003</v>
      </c>
      <c r="O1018">
        <v>2.4381333330000001</v>
      </c>
      <c r="P1018">
        <v>15.015333330000001</v>
      </c>
      <c r="Q1018">
        <v>5.9763999999999999</v>
      </c>
    </row>
    <row r="1019" spans="1:17" x14ac:dyDescent="0.25">
      <c r="A1019">
        <v>201706</v>
      </c>
      <c r="B1019" s="4">
        <v>42887</v>
      </c>
      <c r="C1019">
        <v>201700150</v>
      </c>
      <c r="D1019">
        <v>201700011</v>
      </c>
      <c r="E1019" s="1" t="s">
        <v>55</v>
      </c>
      <c r="F1019">
        <v>37</v>
      </c>
      <c r="G1019">
        <v>22570.72381</v>
      </c>
      <c r="H1019">
        <v>4.0761904759999998</v>
      </c>
      <c r="I1019">
        <v>33.666666669999998</v>
      </c>
      <c r="J1019">
        <v>41.628571430000001</v>
      </c>
      <c r="K1019">
        <v>23.666666670000001</v>
      </c>
      <c r="L1019">
        <v>1.40952381</v>
      </c>
      <c r="M1019">
        <v>22835.42857</v>
      </c>
      <c r="N1019">
        <v>4.8891238100000001</v>
      </c>
      <c r="O1019">
        <v>2.4006476189999999</v>
      </c>
      <c r="P1019">
        <v>14.784476189999999</v>
      </c>
      <c r="Q1019">
        <v>5.8845142859999999</v>
      </c>
    </row>
    <row r="1020" spans="1:17" x14ac:dyDescent="0.25">
      <c r="A1020">
        <v>201706</v>
      </c>
      <c r="B1020" s="4">
        <v>42887</v>
      </c>
      <c r="C1020">
        <v>201700133</v>
      </c>
      <c r="D1020">
        <v>201700011</v>
      </c>
      <c r="E1020" s="1" t="s">
        <v>55</v>
      </c>
      <c r="F1020">
        <v>46</v>
      </c>
      <c r="G1020">
        <v>24113.838100000001</v>
      </c>
      <c r="H1020">
        <v>4.5619047620000002</v>
      </c>
      <c r="I1020">
        <v>33.666666669999998</v>
      </c>
      <c r="J1020">
        <v>32.885714290000003</v>
      </c>
      <c r="K1020">
        <v>23.666666670000001</v>
      </c>
      <c r="L1020">
        <v>1.8952380950000001</v>
      </c>
      <c r="M1020">
        <v>25866.28571</v>
      </c>
      <c r="N1020">
        <v>5.5380380950000001</v>
      </c>
      <c r="O1020">
        <v>2.71927619</v>
      </c>
      <c r="P1020">
        <v>16.746761899999999</v>
      </c>
      <c r="Q1020">
        <v>6.6655428570000002</v>
      </c>
    </row>
    <row r="1021" spans="1:17" x14ac:dyDescent="0.25">
      <c r="A1021">
        <v>201706</v>
      </c>
      <c r="B1021" s="4">
        <v>42887</v>
      </c>
      <c r="C1021">
        <v>201700134</v>
      </c>
      <c r="D1021">
        <v>201700011</v>
      </c>
      <c r="E1021" s="1" t="s">
        <v>55</v>
      </c>
      <c r="F1021">
        <v>48</v>
      </c>
      <c r="G1021">
        <v>24023.06667</v>
      </c>
      <c r="H1021">
        <v>4.5333333329999999</v>
      </c>
      <c r="I1021">
        <v>33.666666669999998</v>
      </c>
      <c r="J1021">
        <v>33.4</v>
      </c>
      <c r="K1021">
        <v>23.666666670000001</v>
      </c>
      <c r="L1021">
        <v>1.8666666670000001</v>
      </c>
      <c r="M1021">
        <v>25688</v>
      </c>
      <c r="N1021">
        <v>5.499866667</v>
      </c>
      <c r="O1021">
        <v>2.7005333330000001</v>
      </c>
      <c r="P1021">
        <v>16.63133333</v>
      </c>
      <c r="Q1021">
        <v>6.6196000000000002</v>
      </c>
    </row>
    <row r="1022" spans="1:17" x14ac:dyDescent="0.25">
      <c r="A1022">
        <v>201706</v>
      </c>
      <c r="B1022" s="4">
        <v>42887</v>
      </c>
      <c r="C1022">
        <v>201700135</v>
      </c>
      <c r="D1022">
        <v>201700011</v>
      </c>
      <c r="E1022" s="1" t="s">
        <v>55</v>
      </c>
      <c r="F1022">
        <v>49</v>
      </c>
      <c r="G1022">
        <v>23932.295239999999</v>
      </c>
      <c r="H1022">
        <v>4.5047619049999996</v>
      </c>
      <c r="I1022">
        <v>33.666666669999998</v>
      </c>
      <c r="J1022">
        <v>33.914285710000001</v>
      </c>
      <c r="K1022">
        <v>23.666666670000001</v>
      </c>
      <c r="L1022">
        <v>1.838095238</v>
      </c>
      <c r="M1022">
        <v>25509.71429</v>
      </c>
      <c r="N1022">
        <v>5.4616952379999999</v>
      </c>
      <c r="O1022">
        <v>2.6817904760000002</v>
      </c>
      <c r="P1022">
        <v>16.515904760000002</v>
      </c>
      <c r="Q1022">
        <v>6.5736571430000001</v>
      </c>
    </row>
    <row r="1023" spans="1:17" x14ac:dyDescent="0.25">
      <c r="A1023">
        <v>201706</v>
      </c>
      <c r="B1023" s="4">
        <v>42887</v>
      </c>
      <c r="C1023">
        <v>201700136</v>
      </c>
      <c r="D1023">
        <v>201700011</v>
      </c>
      <c r="E1023" s="1" t="s">
        <v>55</v>
      </c>
      <c r="F1023">
        <v>50</v>
      </c>
      <c r="G1023">
        <v>23841.523809999999</v>
      </c>
      <c r="H1023">
        <v>4.4761904760000002</v>
      </c>
      <c r="I1023">
        <v>33.666666669999998</v>
      </c>
      <c r="J1023">
        <v>34.428571429999998</v>
      </c>
      <c r="K1023">
        <v>23.666666670000001</v>
      </c>
      <c r="L1023">
        <v>1.80952381</v>
      </c>
      <c r="M1023">
        <v>25331.42857</v>
      </c>
      <c r="N1023">
        <v>5.4235238099999998</v>
      </c>
      <c r="O1023">
        <v>2.6630476189999999</v>
      </c>
      <c r="P1023">
        <v>16.400476189999999</v>
      </c>
      <c r="Q1023">
        <v>6.5277142860000001</v>
      </c>
    </row>
    <row r="1024" spans="1:17" x14ac:dyDescent="0.25">
      <c r="A1024">
        <v>201706</v>
      </c>
      <c r="B1024" s="4">
        <v>42887</v>
      </c>
      <c r="C1024">
        <v>201700139</v>
      </c>
      <c r="D1024">
        <v>201700011</v>
      </c>
      <c r="E1024" s="1" t="s">
        <v>55</v>
      </c>
      <c r="F1024">
        <v>52</v>
      </c>
      <c r="G1024">
        <v>23569.20952</v>
      </c>
      <c r="H1024">
        <v>4.3904761900000002</v>
      </c>
      <c r="I1024">
        <v>33.666666669999998</v>
      </c>
      <c r="J1024">
        <v>35.97142857</v>
      </c>
      <c r="K1024">
        <v>23.666666670000001</v>
      </c>
      <c r="L1024">
        <v>1.723809524</v>
      </c>
      <c r="M1024">
        <v>24796.57143</v>
      </c>
      <c r="N1024">
        <v>5.3090095240000004</v>
      </c>
      <c r="O1024">
        <v>2.6068190480000002</v>
      </c>
      <c r="P1024">
        <v>16.054190479999999</v>
      </c>
      <c r="Q1024">
        <v>6.389885714</v>
      </c>
    </row>
    <row r="1025" spans="1:17" x14ac:dyDescent="0.25">
      <c r="A1025">
        <v>201706</v>
      </c>
      <c r="B1025" s="4">
        <v>42887</v>
      </c>
      <c r="C1025">
        <v>201700140</v>
      </c>
      <c r="D1025">
        <v>201700011</v>
      </c>
      <c r="E1025" s="1" t="s">
        <v>55</v>
      </c>
      <c r="F1025">
        <v>54</v>
      </c>
      <c r="G1025">
        <v>23478.438099999999</v>
      </c>
      <c r="H1025">
        <v>4.361904762</v>
      </c>
      <c r="I1025">
        <v>33.666666669999998</v>
      </c>
      <c r="J1025">
        <v>36.485714289999997</v>
      </c>
      <c r="K1025">
        <v>23.666666670000001</v>
      </c>
      <c r="L1025">
        <v>1.6952380949999999</v>
      </c>
      <c r="M1025">
        <v>24618.28571</v>
      </c>
      <c r="N1025">
        <v>5.2708380950000002</v>
      </c>
      <c r="O1025">
        <v>2.5880761900000002</v>
      </c>
      <c r="P1025">
        <v>15.938761899999999</v>
      </c>
      <c r="Q1025">
        <v>6.343942857</v>
      </c>
    </row>
    <row r="1026" spans="1:17" x14ac:dyDescent="0.25">
      <c r="A1026">
        <v>201706</v>
      </c>
      <c r="B1026" s="4">
        <v>42887</v>
      </c>
      <c r="C1026">
        <v>201700141</v>
      </c>
      <c r="D1026">
        <v>201700011</v>
      </c>
      <c r="E1026" s="1" t="s">
        <v>55</v>
      </c>
      <c r="F1026">
        <v>55</v>
      </c>
      <c r="G1026">
        <v>23387.666669999999</v>
      </c>
      <c r="H1026">
        <v>4.3333333329999997</v>
      </c>
      <c r="I1026">
        <v>33.666666669999998</v>
      </c>
      <c r="J1026">
        <v>37</v>
      </c>
      <c r="K1026">
        <v>23.666666670000001</v>
      </c>
      <c r="L1026">
        <v>1.6666666670000001</v>
      </c>
      <c r="M1026">
        <v>24440</v>
      </c>
      <c r="N1026">
        <v>5.2326666670000002</v>
      </c>
      <c r="O1026">
        <v>2.5693333329999999</v>
      </c>
      <c r="P1026">
        <v>15.823333330000001</v>
      </c>
      <c r="Q1026">
        <v>6.298</v>
      </c>
    </row>
    <row r="1027" spans="1:17" x14ac:dyDescent="0.25">
      <c r="A1027">
        <v>201706</v>
      </c>
      <c r="B1027" s="4">
        <v>42887</v>
      </c>
      <c r="C1027">
        <v>201700142</v>
      </c>
      <c r="D1027">
        <v>201700011</v>
      </c>
      <c r="E1027" s="1" t="s">
        <v>55</v>
      </c>
      <c r="F1027">
        <v>56</v>
      </c>
      <c r="G1027">
        <v>23296.895240000002</v>
      </c>
      <c r="H1027">
        <v>4.3047619050000003</v>
      </c>
      <c r="I1027">
        <v>33.666666669999998</v>
      </c>
      <c r="J1027">
        <v>37.514285710000003</v>
      </c>
      <c r="K1027">
        <v>23.666666670000001</v>
      </c>
      <c r="L1027">
        <v>1.638095238</v>
      </c>
      <c r="M1027">
        <v>24261.71429</v>
      </c>
      <c r="N1027">
        <v>5.194495238</v>
      </c>
      <c r="O1027">
        <v>2.550590476</v>
      </c>
      <c r="P1027">
        <v>15.70790476</v>
      </c>
      <c r="Q1027">
        <v>6.252057143</v>
      </c>
    </row>
    <row r="1028" spans="1:17" x14ac:dyDescent="0.25">
      <c r="A1028">
        <v>201706</v>
      </c>
      <c r="B1028" s="4">
        <v>42887</v>
      </c>
      <c r="C1028">
        <v>201700144</v>
      </c>
      <c r="D1028">
        <v>201700011</v>
      </c>
      <c r="E1028" s="1" t="s">
        <v>55</v>
      </c>
      <c r="F1028">
        <v>36</v>
      </c>
      <c r="G1028">
        <v>23115.35238</v>
      </c>
      <c r="H1028">
        <v>4.2476190479999998</v>
      </c>
      <c r="I1028">
        <v>33.666666669999998</v>
      </c>
      <c r="J1028">
        <v>38.542857140000002</v>
      </c>
      <c r="K1028">
        <v>23.666666670000001</v>
      </c>
      <c r="L1028">
        <v>1.5809523809999999</v>
      </c>
      <c r="M1028">
        <v>23905.14286</v>
      </c>
      <c r="N1028">
        <v>5.1181523809999998</v>
      </c>
      <c r="O1028">
        <v>2.5131047620000002</v>
      </c>
      <c r="P1028">
        <v>15.47704762</v>
      </c>
      <c r="Q1028">
        <v>6.160171429</v>
      </c>
    </row>
    <row r="1029" spans="1:17" x14ac:dyDescent="0.25">
      <c r="A1029">
        <v>201706</v>
      </c>
      <c r="B1029" s="4">
        <v>42887</v>
      </c>
      <c r="C1029">
        <v>201700145</v>
      </c>
      <c r="D1029">
        <v>201700011</v>
      </c>
      <c r="E1029" s="1" t="s">
        <v>55</v>
      </c>
      <c r="F1029">
        <v>58</v>
      </c>
      <c r="G1029">
        <v>23024.58095</v>
      </c>
      <c r="H1029">
        <v>4.2190476190000004</v>
      </c>
      <c r="I1029">
        <v>33.666666669999998</v>
      </c>
      <c r="J1029">
        <v>39.057142859999999</v>
      </c>
      <c r="K1029">
        <v>23.666666670000001</v>
      </c>
      <c r="L1029">
        <v>1.552380952</v>
      </c>
      <c r="M1029">
        <v>23726.85714</v>
      </c>
      <c r="N1029">
        <v>5.0799809519999997</v>
      </c>
      <c r="O1029">
        <v>2.4943619049999999</v>
      </c>
      <c r="P1029">
        <v>15.36161905</v>
      </c>
      <c r="Q1029">
        <v>6.1142285709999999</v>
      </c>
    </row>
    <row r="1030" spans="1:17" x14ac:dyDescent="0.25">
      <c r="A1030">
        <v>201706</v>
      </c>
      <c r="B1030" s="4">
        <v>42887</v>
      </c>
      <c r="C1030">
        <v>201700146</v>
      </c>
      <c r="D1030">
        <v>201700011</v>
      </c>
      <c r="E1030" s="1" t="s">
        <v>55</v>
      </c>
      <c r="F1030">
        <v>60</v>
      </c>
      <c r="G1030">
        <v>22933.809519999999</v>
      </c>
      <c r="H1030">
        <v>4.19047619</v>
      </c>
      <c r="I1030">
        <v>33.666666669999998</v>
      </c>
      <c r="J1030">
        <v>39.571428570000002</v>
      </c>
      <c r="K1030">
        <v>23.666666670000001</v>
      </c>
      <c r="L1030">
        <v>1.523809524</v>
      </c>
      <c r="M1030">
        <v>23548.57143</v>
      </c>
      <c r="N1030">
        <v>5.0418095239999996</v>
      </c>
      <c r="O1030">
        <v>2.475619048</v>
      </c>
      <c r="P1030">
        <v>15.246190479999999</v>
      </c>
      <c r="Q1030">
        <v>6.0682857139999999</v>
      </c>
    </row>
    <row r="1031" spans="1:17" x14ac:dyDescent="0.25">
      <c r="A1031">
        <v>201706</v>
      </c>
      <c r="B1031" s="4">
        <v>42887</v>
      </c>
      <c r="C1031">
        <v>201700147</v>
      </c>
      <c r="D1031">
        <v>201700011</v>
      </c>
      <c r="E1031" s="1" t="s">
        <v>55</v>
      </c>
      <c r="F1031">
        <v>61</v>
      </c>
      <c r="G1031">
        <v>22843.038100000002</v>
      </c>
      <c r="H1031">
        <v>4.1619047619999998</v>
      </c>
      <c r="I1031">
        <v>33.666666669999998</v>
      </c>
      <c r="J1031">
        <v>40.085714289999999</v>
      </c>
      <c r="K1031">
        <v>23.666666670000001</v>
      </c>
      <c r="L1031">
        <v>1.4952380949999999</v>
      </c>
      <c r="M1031">
        <v>23370.28571</v>
      </c>
      <c r="N1031">
        <v>5.0036380950000003</v>
      </c>
      <c r="O1031">
        <v>2.45687619</v>
      </c>
      <c r="P1031">
        <v>15.1307619</v>
      </c>
      <c r="Q1031">
        <v>6.0223428569999999</v>
      </c>
    </row>
    <row r="1032" spans="1:17" x14ac:dyDescent="0.25">
      <c r="A1032">
        <v>201706</v>
      </c>
      <c r="B1032" s="4">
        <v>42887</v>
      </c>
      <c r="C1032">
        <v>201700148</v>
      </c>
      <c r="D1032">
        <v>201700011</v>
      </c>
      <c r="E1032" s="1" t="s">
        <v>55</v>
      </c>
      <c r="F1032">
        <v>62</v>
      </c>
      <c r="G1032">
        <v>22752.266670000001</v>
      </c>
      <c r="H1032">
        <v>4.1333333330000004</v>
      </c>
      <c r="I1032">
        <v>33.666666669999998</v>
      </c>
      <c r="J1032">
        <v>40.6</v>
      </c>
      <c r="K1032">
        <v>23.666666670000001</v>
      </c>
      <c r="L1032">
        <v>1.4666666669999999</v>
      </c>
      <c r="M1032">
        <v>23192</v>
      </c>
      <c r="N1032">
        <v>4.9654666670000003</v>
      </c>
      <c r="O1032">
        <v>2.4381333330000001</v>
      </c>
      <c r="P1032">
        <v>15.015333330000001</v>
      </c>
      <c r="Q1032">
        <v>5.9763999999999999</v>
      </c>
    </row>
    <row r="1033" spans="1:17" x14ac:dyDescent="0.25">
      <c r="A1033">
        <v>201706</v>
      </c>
      <c r="B1033" s="4">
        <v>42887</v>
      </c>
      <c r="C1033">
        <v>201700150</v>
      </c>
      <c r="D1033">
        <v>201700011</v>
      </c>
      <c r="E1033" s="1" t="s">
        <v>55</v>
      </c>
      <c r="F1033">
        <v>37</v>
      </c>
      <c r="G1033">
        <v>22570.72381</v>
      </c>
      <c r="H1033">
        <v>4.0761904759999998</v>
      </c>
      <c r="I1033">
        <v>33.666666669999998</v>
      </c>
      <c r="J1033">
        <v>41.628571430000001</v>
      </c>
      <c r="K1033">
        <v>23.666666670000001</v>
      </c>
      <c r="L1033">
        <v>1.40952381</v>
      </c>
      <c r="M1033">
        <v>22835.42857</v>
      </c>
      <c r="N1033">
        <v>4.8891238100000001</v>
      </c>
      <c r="O1033">
        <v>2.4006476189999999</v>
      </c>
      <c r="P1033">
        <v>14.784476189999999</v>
      </c>
      <c r="Q1033">
        <v>5.8845142859999999</v>
      </c>
    </row>
    <row r="1034" spans="1:17" x14ac:dyDescent="0.25">
      <c r="A1034">
        <v>201706</v>
      </c>
      <c r="B1034" s="4">
        <v>42887</v>
      </c>
      <c r="C1034">
        <v>201700151</v>
      </c>
      <c r="D1034">
        <v>201700011</v>
      </c>
      <c r="E1034" s="1" t="s">
        <v>55</v>
      </c>
      <c r="F1034">
        <v>64</v>
      </c>
      <c r="G1034">
        <v>22479.952379999999</v>
      </c>
      <c r="H1034">
        <v>4.0476190479999996</v>
      </c>
      <c r="I1034">
        <v>33.666666669999998</v>
      </c>
      <c r="J1034">
        <v>42.142857139999997</v>
      </c>
      <c r="K1034">
        <v>23.666666670000001</v>
      </c>
      <c r="L1034">
        <v>1.380952381</v>
      </c>
      <c r="M1034">
        <v>22657.14286</v>
      </c>
      <c r="N1034">
        <v>4.8509523809999999</v>
      </c>
      <c r="O1034">
        <v>2.381904762</v>
      </c>
      <c r="P1034">
        <v>14.669047620000001</v>
      </c>
      <c r="Q1034">
        <v>5.8385714289999999</v>
      </c>
    </row>
    <row r="1035" spans="1:17" x14ac:dyDescent="0.25">
      <c r="A1035">
        <v>201706</v>
      </c>
      <c r="B1035" s="4">
        <v>42887</v>
      </c>
      <c r="C1035">
        <v>201700152</v>
      </c>
      <c r="D1035">
        <v>201700011</v>
      </c>
      <c r="E1035" s="1" t="s">
        <v>55</v>
      </c>
      <c r="F1035">
        <v>66</v>
      </c>
      <c r="G1035">
        <v>22389.180950000002</v>
      </c>
      <c r="H1035">
        <v>4.0190476190000002</v>
      </c>
      <c r="I1035">
        <v>33.666666669999998</v>
      </c>
      <c r="J1035">
        <v>42.65714286</v>
      </c>
      <c r="K1035">
        <v>23.666666670000001</v>
      </c>
      <c r="L1035">
        <v>1.3523809520000001</v>
      </c>
      <c r="M1035">
        <v>22478.85714</v>
      </c>
      <c r="N1035">
        <v>4.8127809519999998</v>
      </c>
      <c r="O1035">
        <v>2.3631619050000001</v>
      </c>
      <c r="P1035">
        <v>14.55361905</v>
      </c>
      <c r="Q1035">
        <v>5.7926285709999998</v>
      </c>
    </row>
    <row r="1036" spans="1:17" x14ac:dyDescent="0.25">
      <c r="A1036">
        <v>201706</v>
      </c>
      <c r="B1036" s="4">
        <v>42887</v>
      </c>
      <c r="C1036">
        <v>201700153</v>
      </c>
      <c r="D1036">
        <v>201700011</v>
      </c>
      <c r="E1036" s="1" t="s">
        <v>55</v>
      </c>
      <c r="F1036">
        <v>67</v>
      </c>
      <c r="G1036">
        <v>22298.409520000001</v>
      </c>
      <c r="H1036">
        <v>3.9904761899999999</v>
      </c>
      <c r="I1036">
        <v>33.666666669999998</v>
      </c>
      <c r="J1036">
        <v>43.171428570000003</v>
      </c>
      <c r="K1036">
        <v>23.666666670000001</v>
      </c>
      <c r="L1036">
        <v>1.3238095240000001</v>
      </c>
      <c r="M1036">
        <v>22300.57143</v>
      </c>
      <c r="N1036">
        <v>4.7746095239999997</v>
      </c>
      <c r="O1036">
        <v>2.3444190479999998</v>
      </c>
      <c r="P1036">
        <v>14.438190479999999</v>
      </c>
      <c r="Q1036">
        <v>5.7466857139999998</v>
      </c>
    </row>
    <row r="1037" spans="1:17" x14ac:dyDescent="0.25">
      <c r="A1037">
        <v>201706</v>
      </c>
      <c r="B1037" s="4">
        <v>42887</v>
      </c>
      <c r="C1037">
        <v>201700154</v>
      </c>
      <c r="D1037">
        <v>201700011</v>
      </c>
      <c r="E1037" s="1" t="s">
        <v>55</v>
      </c>
      <c r="F1037">
        <v>68</v>
      </c>
      <c r="G1037">
        <v>22207.6381</v>
      </c>
      <c r="H1037">
        <v>3.9619047620000001</v>
      </c>
      <c r="I1037">
        <v>33.666666669999998</v>
      </c>
      <c r="J1037">
        <v>43.68571429</v>
      </c>
      <c r="K1037">
        <v>23.666666670000001</v>
      </c>
      <c r="L1037">
        <v>1.295238095</v>
      </c>
      <c r="M1037">
        <v>22122.28571</v>
      </c>
      <c r="N1037">
        <v>4.7364380949999996</v>
      </c>
      <c r="O1037">
        <v>2.3256761899999998</v>
      </c>
      <c r="P1037">
        <v>14.3227619</v>
      </c>
      <c r="Q1037">
        <v>5.7007428569999998</v>
      </c>
    </row>
    <row r="1038" spans="1:17" x14ac:dyDescent="0.25">
      <c r="A1038">
        <v>201706</v>
      </c>
      <c r="B1038" s="4">
        <v>42887</v>
      </c>
      <c r="C1038">
        <v>201700156</v>
      </c>
      <c r="D1038">
        <v>201700011</v>
      </c>
      <c r="E1038" s="1" t="s">
        <v>55</v>
      </c>
      <c r="F1038">
        <v>38</v>
      </c>
      <c r="G1038">
        <v>22026.095239999999</v>
      </c>
      <c r="H1038">
        <v>3.904761905</v>
      </c>
      <c r="I1038">
        <v>33.666666669999998</v>
      </c>
      <c r="J1038">
        <v>44.714285709999999</v>
      </c>
      <c r="K1038">
        <v>23.666666670000001</v>
      </c>
      <c r="L1038">
        <v>1.2380952380000001</v>
      </c>
      <c r="M1038">
        <v>21765.71429</v>
      </c>
      <c r="N1038">
        <v>4.6600952380000003</v>
      </c>
      <c r="O1038">
        <v>2.288190476</v>
      </c>
      <c r="P1038">
        <v>14.09190476</v>
      </c>
      <c r="Q1038">
        <v>5.6088571429999998</v>
      </c>
    </row>
    <row r="1039" spans="1:17" x14ac:dyDescent="0.25">
      <c r="A1039">
        <v>201706</v>
      </c>
      <c r="B1039" s="4">
        <v>42887</v>
      </c>
      <c r="C1039">
        <v>201700157</v>
      </c>
      <c r="D1039">
        <v>201700011</v>
      </c>
      <c r="E1039" s="1" t="s">
        <v>55</v>
      </c>
      <c r="F1039">
        <v>70</v>
      </c>
      <c r="G1039">
        <v>21935.323810000002</v>
      </c>
      <c r="H1039">
        <v>3.8761904760000001</v>
      </c>
      <c r="I1039">
        <v>33.666666669999998</v>
      </c>
      <c r="J1039">
        <v>45.228571430000002</v>
      </c>
      <c r="K1039">
        <v>23.666666670000001</v>
      </c>
      <c r="L1039">
        <v>1.2095238100000001</v>
      </c>
      <c r="M1039">
        <v>21587.42857</v>
      </c>
      <c r="N1039">
        <v>4.6219238100000002</v>
      </c>
      <c r="O1039">
        <v>2.2694476190000001</v>
      </c>
      <c r="P1039">
        <v>13.97647619</v>
      </c>
      <c r="Q1039">
        <v>5.5629142859999998</v>
      </c>
    </row>
    <row r="1040" spans="1:17" x14ac:dyDescent="0.25">
      <c r="A1040">
        <v>201706</v>
      </c>
      <c r="B1040" s="4">
        <v>42887</v>
      </c>
      <c r="C1040">
        <v>201700158</v>
      </c>
      <c r="D1040">
        <v>201700011</v>
      </c>
      <c r="E1040" s="1" t="s">
        <v>55</v>
      </c>
      <c r="F1040">
        <v>72</v>
      </c>
      <c r="G1040">
        <v>21844.552380000001</v>
      </c>
      <c r="H1040">
        <v>3.8476190479999999</v>
      </c>
      <c r="I1040">
        <v>33.666666669999998</v>
      </c>
      <c r="J1040">
        <v>45.742857139999998</v>
      </c>
      <c r="K1040">
        <v>23.666666670000001</v>
      </c>
      <c r="L1040">
        <v>1.180952381</v>
      </c>
      <c r="M1040">
        <v>21409.14286</v>
      </c>
      <c r="N1040">
        <v>4.583752381</v>
      </c>
      <c r="O1040">
        <v>2.2507047619999998</v>
      </c>
      <c r="P1040">
        <v>13.861047620000001</v>
      </c>
      <c r="Q1040">
        <v>5.5169714289999998</v>
      </c>
    </row>
    <row r="1041" spans="1:17" x14ac:dyDescent="0.25">
      <c r="A1041">
        <v>201706</v>
      </c>
      <c r="B1041" s="4">
        <v>42887</v>
      </c>
      <c r="C1041">
        <v>201700159</v>
      </c>
      <c r="D1041">
        <v>201700011</v>
      </c>
      <c r="E1041" s="1" t="s">
        <v>55</v>
      </c>
      <c r="F1041">
        <v>73</v>
      </c>
      <c r="G1041">
        <v>21753.78095</v>
      </c>
      <c r="H1041">
        <v>3.819047619</v>
      </c>
      <c r="I1041">
        <v>33.666666669999998</v>
      </c>
      <c r="J1041">
        <v>46.257142860000002</v>
      </c>
      <c r="K1041">
        <v>23.666666670000001</v>
      </c>
      <c r="L1041">
        <v>1.1523809519999999</v>
      </c>
      <c r="M1041">
        <v>21230.85714</v>
      </c>
      <c r="N1041">
        <v>4.5455809519999999</v>
      </c>
      <c r="O1041">
        <v>2.2319619049999999</v>
      </c>
      <c r="P1041">
        <v>13.74561905</v>
      </c>
      <c r="Q1041">
        <v>5.4710285709999997</v>
      </c>
    </row>
    <row r="1042" spans="1:17" x14ac:dyDescent="0.25">
      <c r="A1042">
        <v>201706</v>
      </c>
      <c r="B1042" s="4">
        <v>42887</v>
      </c>
      <c r="C1042">
        <v>201700160</v>
      </c>
      <c r="D1042">
        <v>201700011</v>
      </c>
      <c r="E1042" s="1" t="s">
        <v>55</v>
      </c>
      <c r="F1042">
        <v>74</v>
      </c>
      <c r="G1042">
        <v>21663.00952</v>
      </c>
      <c r="H1042">
        <v>3.7904761900000001</v>
      </c>
      <c r="I1042">
        <v>33.666666669999998</v>
      </c>
      <c r="J1042">
        <v>46.771428569999998</v>
      </c>
      <c r="K1042">
        <v>23.666666670000001</v>
      </c>
      <c r="L1042">
        <v>1.1238095239999999</v>
      </c>
      <c r="M1042">
        <v>21052.57143</v>
      </c>
      <c r="N1042">
        <v>4.5074095239999998</v>
      </c>
      <c r="O1042">
        <v>2.213219048</v>
      </c>
      <c r="P1042">
        <v>13.63019048</v>
      </c>
      <c r="Q1042">
        <v>5.4250857139999997</v>
      </c>
    </row>
    <row r="1043" spans="1:17" x14ac:dyDescent="0.25">
      <c r="A1043">
        <v>201706</v>
      </c>
      <c r="B1043" s="4">
        <v>42887</v>
      </c>
      <c r="C1043">
        <v>201700162</v>
      </c>
      <c r="D1043">
        <v>201700011</v>
      </c>
      <c r="E1043" s="1" t="s">
        <v>55</v>
      </c>
      <c r="F1043">
        <v>39</v>
      </c>
      <c r="G1043">
        <v>21481.466670000002</v>
      </c>
      <c r="H1043">
        <v>3.733333333</v>
      </c>
      <c r="I1043">
        <v>33.666666669999998</v>
      </c>
      <c r="J1043">
        <v>47.8</v>
      </c>
      <c r="K1043">
        <v>23.666666670000001</v>
      </c>
      <c r="L1043">
        <v>1.066666667</v>
      </c>
      <c r="M1043">
        <v>20696</v>
      </c>
      <c r="N1043">
        <v>4.4310666669999996</v>
      </c>
      <c r="O1043">
        <v>2.1757333330000002</v>
      </c>
      <c r="P1043">
        <v>13.399333329999999</v>
      </c>
      <c r="Q1043">
        <v>5.3331999999999997</v>
      </c>
    </row>
    <row r="1044" spans="1:17" x14ac:dyDescent="0.25">
      <c r="A1044">
        <v>201706</v>
      </c>
      <c r="B1044" s="4">
        <v>42887</v>
      </c>
      <c r="C1044">
        <v>201700163</v>
      </c>
      <c r="D1044">
        <v>201700011</v>
      </c>
      <c r="E1044" s="1" t="s">
        <v>55</v>
      </c>
      <c r="F1044">
        <v>76</v>
      </c>
      <c r="G1044">
        <v>21390.695240000001</v>
      </c>
      <c r="H1044">
        <v>3.7047619049999998</v>
      </c>
      <c r="I1044">
        <v>33.666666669999998</v>
      </c>
      <c r="J1044">
        <v>48.31428571</v>
      </c>
      <c r="K1044">
        <v>23.666666670000001</v>
      </c>
      <c r="L1044">
        <v>1.0380952379999999</v>
      </c>
      <c r="M1044">
        <v>20517.71429</v>
      </c>
      <c r="N1044">
        <v>4.3928952380000004</v>
      </c>
      <c r="O1044">
        <v>2.1569904759999998</v>
      </c>
      <c r="P1044">
        <v>13.28390476</v>
      </c>
      <c r="Q1044">
        <v>5.2872571429999997</v>
      </c>
    </row>
    <row r="1045" spans="1:17" x14ac:dyDescent="0.25">
      <c r="A1045">
        <v>201706</v>
      </c>
      <c r="B1045" s="4">
        <v>42887</v>
      </c>
      <c r="C1045">
        <v>201700164</v>
      </c>
      <c r="D1045">
        <v>201700011</v>
      </c>
      <c r="E1045" s="1" t="s">
        <v>55</v>
      </c>
      <c r="F1045">
        <v>78</v>
      </c>
      <c r="G1045">
        <v>21299.92381</v>
      </c>
      <c r="H1045">
        <v>3.6761904759999999</v>
      </c>
      <c r="I1045">
        <v>33.666666669999998</v>
      </c>
      <c r="J1045">
        <v>48.828571429999997</v>
      </c>
      <c r="K1045">
        <v>23.666666670000001</v>
      </c>
      <c r="L1045">
        <v>1.0095238099999999</v>
      </c>
      <c r="M1045">
        <v>20339.42857</v>
      </c>
      <c r="N1045">
        <v>4.3547238100000003</v>
      </c>
      <c r="O1045">
        <v>2.1382476189999999</v>
      </c>
      <c r="P1045">
        <v>13.16847619</v>
      </c>
      <c r="Q1045">
        <v>5.2413142859999997</v>
      </c>
    </row>
    <row r="1046" spans="1:17" x14ac:dyDescent="0.25">
      <c r="A1046">
        <v>201706</v>
      </c>
      <c r="B1046" s="4">
        <v>42887</v>
      </c>
      <c r="C1046">
        <v>201700165</v>
      </c>
      <c r="D1046">
        <v>201700011</v>
      </c>
      <c r="E1046" s="1" t="s">
        <v>55</v>
      </c>
      <c r="F1046">
        <v>79</v>
      </c>
      <c r="G1046">
        <v>21209.15238</v>
      </c>
      <c r="H1046">
        <v>3.6476190480000001</v>
      </c>
      <c r="I1046">
        <v>33.666666669999998</v>
      </c>
      <c r="J1046">
        <v>49.34285714</v>
      </c>
      <c r="K1046">
        <v>23.666666670000001</v>
      </c>
      <c r="L1046">
        <v>0.98095238100000004</v>
      </c>
      <c r="M1046">
        <v>20161.14286</v>
      </c>
      <c r="N1046">
        <v>4.3165523810000002</v>
      </c>
      <c r="O1046">
        <v>2.119504762</v>
      </c>
      <c r="P1046">
        <v>13.053047619999999</v>
      </c>
      <c r="Q1046">
        <v>5.1953714289999997</v>
      </c>
    </row>
    <row r="1047" spans="1:17" x14ac:dyDescent="0.25">
      <c r="A1047">
        <v>201706</v>
      </c>
      <c r="B1047" s="4">
        <v>42887</v>
      </c>
      <c r="C1047">
        <v>201700166</v>
      </c>
      <c r="D1047">
        <v>201700011</v>
      </c>
      <c r="E1047" s="1" t="s">
        <v>55</v>
      </c>
      <c r="F1047">
        <v>80</v>
      </c>
      <c r="G1047">
        <v>21118.380949999999</v>
      </c>
      <c r="H1047">
        <v>3.6190476189999998</v>
      </c>
      <c r="I1047">
        <v>33.666666669999998</v>
      </c>
      <c r="J1047">
        <v>49.857142860000003</v>
      </c>
      <c r="K1047">
        <v>23.666666670000001</v>
      </c>
      <c r="L1047">
        <v>0.95238095199999995</v>
      </c>
      <c r="M1047">
        <v>19982.85714</v>
      </c>
      <c r="N1047">
        <v>4.278380952</v>
      </c>
      <c r="O1047">
        <v>2.1007619050000002</v>
      </c>
      <c r="P1047">
        <v>12.93761905</v>
      </c>
      <c r="Q1047">
        <v>5.1494285709999996</v>
      </c>
    </row>
    <row r="1048" spans="1:17" x14ac:dyDescent="0.25">
      <c r="A1048">
        <v>201706</v>
      </c>
      <c r="B1048" s="4">
        <v>42887</v>
      </c>
      <c r="C1048">
        <v>201700168</v>
      </c>
      <c r="D1048">
        <v>201700011</v>
      </c>
      <c r="E1048" s="1" t="s">
        <v>55</v>
      </c>
      <c r="F1048">
        <v>40</v>
      </c>
      <c r="G1048">
        <v>20936.838100000001</v>
      </c>
      <c r="H1048">
        <v>3.5619047620000002</v>
      </c>
      <c r="I1048">
        <v>33.666666669999998</v>
      </c>
      <c r="J1048">
        <v>50.885714290000003</v>
      </c>
      <c r="K1048">
        <v>23.666666670000001</v>
      </c>
      <c r="L1048">
        <v>0.89523809499999996</v>
      </c>
      <c r="M1048">
        <v>19626.28571</v>
      </c>
      <c r="N1048">
        <v>4.2020380949999998</v>
      </c>
      <c r="O1048">
        <v>2.0632761899999998</v>
      </c>
      <c r="P1048">
        <v>12.7067619</v>
      </c>
      <c r="Q1048">
        <v>5.0575428569999996</v>
      </c>
    </row>
    <row r="1049" spans="1:17" x14ac:dyDescent="0.25">
      <c r="A1049">
        <v>201706</v>
      </c>
      <c r="B1049" s="4">
        <v>42887</v>
      </c>
      <c r="C1049">
        <v>201700169</v>
      </c>
      <c r="D1049">
        <v>201700011</v>
      </c>
      <c r="E1049" s="1" t="s">
        <v>55</v>
      </c>
      <c r="F1049">
        <v>82</v>
      </c>
      <c r="G1049">
        <v>20846.06667</v>
      </c>
      <c r="H1049">
        <v>3.5333333329999999</v>
      </c>
      <c r="I1049">
        <v>33.666666669999998</v>
      </c>
      <c r="J1049">
        <v>51.4</v>
      </c>
      <c r="K1049">
        <v>23.666666670000001</v>
      </c>
      <c r="L1049">
        <v>0.86666666699999995</v>
      </c>
      <c r="M1049">
        <v>19448</v>
      </c>
      <c r="N1049">
        <v>4.1638666669999997</v>
      </c>
      <c r="O1049">
        <v>2.044533333</v>
      </c>
      <c r="P1049">
        <v>12.591333329999999</v>
      </c>
      <c r="Q1049">
        <v>5.0115999999999996</v>
      </c>
    </row>
    <row r="1050" spans="1:17" x14ac:dyDescent="0.25">
      <c r="A1050">
        <v>201706</v>
      </c>
      <c r="B1050" s="4">
        <v>42887</v>
      </c>
      <c r="C1050">
        <v>201700170</v>
      </c>
      <c r="D1050">
        <v>201700011</v>
      </c>
      <c r="E1050" s="1" t="s">
        <v>55</v>
      </c>
      <c r="F1050">
        <v>84</v>
      </c>
      <c r="G1050">
        <v>20755.295239999999</v>
      </c>
      <c r="H1050">
        <v>3.5047619050000001</v>
      </c>
      <c r="I1050">
        <v>33.666666669999998</v>
      </c>
      <c r="J1050">
        <v>51.914285710000001</v>
      </c>
      <c r="K1050">
        <v>23.666666670000001</v>
      </c>
      <c r="L1050">
        <v>0.83809523799999996</v>
      </c>
      <c r="M1050">
        <v>19269.71429</v>
      </c>
      <c r="N1050">
        <v>4.1256952379999996</v>
      </c>
      <c r="O1050">
        <v>2.0257904760000001</v>
      </c>
      <c r="P1050">
        <v>12.475904760000001</v>
      </c>
      <c r="Q1050">
        <v>4.9656571429999996</v>
      </c>
    </row>
    <row r="1051" spans="1:17" x14ac:dyDescent="0.25">
      <c r="A1051">
        <v>201706</v>
      </c>
      <c r="B1051" s="4">
        <v>42887</v>
      </c>
      <c r="C1051">
        <v>201700171</v>
      </c>
      <c r="D1051">
        <v>201700011</v>
      </c>
      <c r="E1051" s="1" t="s">
        <v>55</v>
      </c>
      <c r="F1051">
        <v>85</v>
      </c>
      <c r="G1051">
        <v>20664.523809999999</v>
      </c>
      <c r="H1051">
        <v>3.4761904760000002</v>
      </c>
      <c r="I1051">
        <v>33.666666669999998</v>
      </c>
      <c r="J1051">
        <v>52.428571429999998</v>
      </c>
      <c r="K1051">
        <v>23.666666670000001</v>
      </c>
      <c r="L1051">
        <v>0.80952380999999995</v>
      </c>
      <c r="M1051">
        <v>19091.42857</v>
      </c>
      <c r="N1051">
        <v>4.0875238100000004</v>
      </c>
      <c r="O1051">
        <v>2.0070476190000002</v>
      </c>
      <c r="P1051">
        <v>12.36047619</v>
      </c>
      <c r="Q1051">
        <v>4.9197142859999996</v>
      </c>
    </row>
    <row r="1052" spans="1:17" x14ac:dyDescent="0.25">
      <c r="A1052">
        <v>201706</v>
      </c>
      <c r="B1052" s="4">
        <v>42887</v>
      </c>
      <c r="C1052">
        <v>201700172</v>
      </c>
      <c r="D1052">
        <v>201700011</v>
      </c>
      <c r="E1052" s="1" t="s">
        <v>55</v>
      </c>
      <c r="F1052">
        <v>86</v>
      </c>
      <c r="G1052">
        <v>20573.752380000002</v>
      </c>
      <c r="H1052">
        <v>3.447619048</v>
      </c>
      <c r="I1052">
        <v>33.666666669999998</v>
      </c>
      <c r="J1052">
        <v>52.942857140000001</v>
      </c>
      <c r="K1052">
        <v>23.666666670000001</v>
      </c>
      <c r="L1052">
        <v>0.78095238099999997</v>
      </c>
      <c r="M1052">
        <v>18913.14286</v>
      </c>
      <c r="N1052">
        <v>4.0493523810000003</v>
      </c>
      <c r="O1052">
        <v>1.9883047620000001</v>
      </c>
      <c r="P1052">
        <v>12.245047619999999</v>
      </c>
      <c r="Q1052">
        <v>4.8737714289999996</v>
      </c>
    </row>
    <row r="1053" spans="1:17" x14ac:dyDescent="0.25">
      <c r="A1053">
        <v>201706</v>
      </c>
      <c r="B1053" s="4">
        <v>42887</v>
      </c>
      <c r="C1053">
        <v>201700174</v>
      </c>
      <c r="D1053">
        <v>201700011</v>
      </c>
      <c r="E1053" s="1" t="s">
        <v>55</v>
      </c>
      <c r="F1053">
        <v>41</v>
      </c>
      <c r="G1053">
        <v>20392.20952</v>
      </c>
      <c r="H1053">
        <v>3.3904761899999998</v>
      </c>
      <c r="I1053">
        <v>33.666666669999998</v>
      </c>
      <c r="J1053">
        <v>53.97142857</v>
      </c>
      <c r="K1053">
        <v>23.666666670000001</v>
      </c>
      <c r="L1053">
        <v>0.72380952399999998</v>
      </c>
      <c r="M1053">
        <v>18556.57143</v>
      </c>
      <c r="N1053">
        <v>3.9730095240000001</v>
      </c>
      <c r="O1053">
        <v>1.9508190480000001</v>
      </c>
      <c r="P1053">
        <v>12.01419048</v>
      </c>
      <c r="Q1053">
        <v>4.7818857140000004</v>
      </c>
    </row>
    <row r="1054" spans="1:17" x14ac:dyDescent="0.25">
      <c r="A1054">
        <v>201706</v>
      </c>
      <c r="B1054" s="4">
        <v>42887</v>
      </c>
      <c r="C1054">
        <v>201700175</v>
      </c>
      <c r="D1054">
        <v>201700011</v>
      </c>
      <c r="E1054" s="1" t="s">
        <v>55</v>
      </c>
      <c r="F1054">
        <v>88</v>
      </c>
      <c r="G1054">
        <v>20301.438099999999</v>
      </c>
      <c r="H1054">
        <v>3.361904762</v>
      </c>
      <c r="I1054">
        <v>33.666666669999998</v>
      </c>
      <c r="J1054">
        <v>54.485714289999997</v>
      </c>
      <c r="K1054">
        <v>23.666666670000001</v>
      </c>
      <c r="L1054">
        <v>0.695238095</v>
      </c>
      <c r="M1054">
        <v>18378.28571</v>
      </c>
      <c r="N1054">
        <v>3.9348380949999999</v>
      </c>
      <c r="O1054">
        <v>1.9320761900000001</v>
      </c>
      <c r="P1054">
        <v>11.8987619</v>
      </c>
      <c r="Q1054">
        <v>4.7359428570000004</v>
      </c>
    </row>
    <row r="1055" spans="1:17" x14ac:dyDescent="0.25">
      <c r="A1055">
        <v>201706</v>
      </c>
      <c r="B1055" s="4">
        <v>42887</v>
      </c>
      <c r="C1055">
        <v>201700176</v>
      </c>
      <c r="D1055">
        <v>201700011</v>
      </c>
      <c r="E1055" s="1" t="s">
        <v>55</v>
      </c>
      <c r="F1055">
        <v>90</v>
      </c>
      <c r="G1055">
        <v>20210.666669999999</v>
      </c>
      <c r="H1055">
        <v>3.3333333330000001</v>
      </c>
      <c r="I1055">
        <v>33.666666669999998</v>
      </c>
      <c r="J1055">
        <v>55</v>
      </c>
      <c r="K1055">
        <v>23.666666670000001</v>
      </c>
      <c r="L1055">
        <v>0.66666666699999999</v>
      </c>
      <c r="M1055">
        <v>18200</v>
      </c>
      <c r="N1055">
        <v>3.8966666669999999</v>
      </c>
      <c r="O1055">
        <v>1.913333333</v>
      </c>
      <c r="P1055">
        <v>11.78333333</v>
      </c>
      <c r="Q1055">
        <v>4.6900000000000004</v>
      </c>
    </row>
    <row r="1056" spans="1:17" x14ac:dyDescent="0.25">
      <c r="A1056">
        <v>201706</v>
      </c>
      <c r="B1056" s="4">
        <v>42887</v>
      </c>
      <c r="C1056">
        <v>201700177</v>
      </c>
      <c r="D1056">
        <v>201700011</v>
      </c>
      <c r="E1056" s="1" t="s">
        <v>55</v>
      </c>
      <c r="F1056">
        <v>91</v>
      </c>
      <c r="G1056">
        <v>20119.895240000002</v>
      </c>
      <c r="H1056">
        <v>3.3047619049999999</v>
      </c>
      <c r="I1056">
        <v>33.666666669999998</v>
      </c>
      <c r="J1056">
        <v>55.514285710000003</v>
      </c>
      <c r="K1056">
        <v>23.666666670000001</v>
      </c>
      <c r="L1056">
        <v>0.63809523800000001</v>
      </c>
      <c r="M1056">
        <v>18021.71429</v>
      </c>
      <c r="N1056">
        <v>3.8584952380000002</v>
      </c>
      <c r="O1056">
        <v>1.8945904760000001</v>
      </c>
      <c r="P1056">
        <v>11.667904760000001</v>
      </c>
      <c r="Q1056">
        <v>4.6440571430000004</v>
      </c>
    </row>
    <row r="1057" spans="1:17" x14ac:dyDescent="0.25">
      <c r="A1057">
        <v>201706</v>
      </c>
      <c r="B1057" s="4">
        <v>42887</v>
      </c>
      <c r="C1057">
        <v>201700178</v>
      </c>
      <c r="D1057">
        <v>201700011</v>
      </c>
      <c r="E1057" s="1" t="s">
        <v>55</v>
      </c>
      <c r="F1057">
        <v>92</v>
      </c>
      <c r="G1057">
        <v>20029.123810000001</v>
      </c>
      <c r="H1057">
        <v>3.276190476</v>
      </c>
      <c r="I1057">
        <v>33.666666669999998</v>
      </c>
      <c r="J1057">
        <v>56.02857143</v>
      </c>
      <c r="K1057">
        <v>23.666666670000001</v>
      </c>
      <c r="L1057">
        <v>0.60952381</v>
      </c>
      <c r="M1057">
        <v>17843.42857</v>
      </c>
      <c r="N1057">
        <v>3.8203238100000001</v>
      </c>
      <c r="O1057">
        <v>1.875847619</v>
      </c>
      <c r="P1057">
        <v>11.55247619</v>
      </c>
      <c r="Q1057">
        <v>4.5981142860000004</v>
      </c>
    </row>
    <row r="1058" spans="1:17" x14ac:dyDescent="0.25">
      <c r="A1058">
        <v>201706</v>
      </c>
      <c r="B1058" s="4">
        <v>42887</v>
      </c>
      <c r="C1058">
        <v>201700180</v>
      </c>
      <c r="D1058">
        <v>201700011</v>
      </c>
      <c r="E1058" s="1" t="s">
        <v>55</v>
      </c>
      <c r="F1058">
        <v>42</v>
      </c>
      <c r="G1058">
        <v>19847.58095</v>
      </c>
      <c r="H1058">
        <v>3.2190476189999999</v>
      </c>
      <c r="I1058">
        <v>33.666666669999998</v>
      </c>
      <c r="J1058">
        <v>57.057142859999999</v>
      </c>
      <c r="K1058">
        <v>23.666666670000001</v>
      </c>
      <c r="L1058">
        <v>0.55238095200000004</v>
      </c>
      <c r="M1058">
        <v>17486.85714</v>
      </c>
      <c r="N1058">
        <v>3.7439809519999998</v>
      </c>
      <c r="O1058">
        <v>1.838361905</v>
      </c>
      <c r="P1058">
        <v>11.321619050000001</v>
      </c>
      <c r="Q1058">
        <v>4.5062285710000003</v>
      </c>
    </row>
    <row r="1059" spans="1:17" x14ac:dyDescent="0.25">
      <c r="A1059">
        <v>201706</v>
      </c>
      <c r="B1059" s="4">
        <v>42887</v>
      </c>
      <c r="C1059">
        <v>201700181</v>
      </c>
      <c r="D1059">
        <v>201700011</v>
      </c>
      <c r="E1059" s="1" t="s">
        <v>55</v>
      </c>
      <c r="F1059">
        <v>94</v>
      </c>
      <c r="G1059">
        <v>19756.809519999999</v>
      </c>
      <c r="H1059">
        <v>3.19047619</v>
      </c>
      <c r="I1059">
        <v>33.666666669999998</v>
      </c>
      <c r="J1059">
        <v>57.571428570000002</v>
      </c>
      <c r="K1059">
        <v>23.666666670000001</v>
      </c>
      <c r="L1059">
        <v>0.52380952400000003</v>
      </c>
      <c r="M1059">
        <v>17308.57143</v>
      </c>
      <c r="N1059">
        <v>3.7058095240000002</v>
      </c>
      <c r="O1059">
        <v>1.8196190480000001</v>
      </c>
      <c r="P1059">
        <v>11.20619048</v>
      </c>
      <c r="Q1059">
        <v>4.4602857140000003</v>
      </c>
    </row>
    <row r="1060" spans="1:17" x14ac:dyDescent="0.25">
      <c r="A1060">
        <v>201706</v>
      </c>
      <c r="B1060" s="4">
        <v>42887</v>
      </c>
      <c r="C1060">
        <v>201700182</v>
      </c>
      <c r="D1060">
        <v>201700011</v>
      </c>
      <c r="E1060" s="1" t="s">
        <v>55</v>
      </c>
      <c r="F1060">
        <v>96</v>
      </c>
      <c r="G1060">
        <v>19666.038100000002</v>
      </c>
      <c r="H1060">
        <v>3.1619047619999998</v>
      </c>
      <c r="I1060">
        <v>33.666666669999998</v>
      </c>
      <c r="J1060">
        <v>58.085714289999999</v>
      </c>
      <c r="K1060">
        <v>23.666666670000001</v>
      </c>
      <c r="L1060">
        <v>0.49523809499999999</v>
      </c>
      <c r="M1060">
        <v>17130.28571</v>
      </c>
      <c r="N1060">
        <v>3.667638095</v>
      </c>
      <c r="O1060">
        <v>1.8008761900000001</v>
      </c>
      <c r="P1060">
        <v>11.0907619</v>
      </c>
      <c r="Q1060">
        <v>4.4143428570000003</v>
      </c>
    </row>
    <row r="1061" spans="1:17" x14ac:dyDescent="0.25">
      <c r="A1061">
        <v>201706</v>
      </c>
      <c r="B1061" s="4">
        <v>42887</v>
      </c>
      <c r="C1061">
        <v>201700183</v>
      </c>
      <c r="D1061">
        <v>201700011</v>
      </c>
      <c r="E1061" s="1" t="s">
        <v>55</v>
      </c>
      <c r="F1061">
        <v>97</v>
      </c>
      <c r="G1061">
        <v>19575.266670000001</v>
      </c>
      <c r="H1061">
        <v>3.1333333329999999</v>
      </c>
      <c r="I1061">
        <v>33.666666669999998</v>
      </c>
      <c r="J1061">
        <v>58.6</v>
      </c>
      <c r="K1061">
        <v>23.666666670000001</v>
      </c>
      <c r="L1061">
        <v>0.46666666699999998</v>
      </c>
      <c r="M1061">
        <v>16952</v>
      </c>
      <c r="N1061">
        <v>3.629466667</v>
      </c>
      <c r="O1061">
        <v>1.782133333</v>
      </c>
      <c r="P1061">
        <v>10.97533333</v>
      </c>
      <c r="Q1061">
        <v>4.3684000000000003</v>
      </c>
    </row>
    <row r="1062" spans="1:17" x14ac:dyDescent="0.25">
      <c r="A1062">
        <v>201706</v>
      </c>
      <c r="B1062" s="4">
        <v>42887</v>
      </c>
      <c r="C1062">
        <v>201700184</v>
      </c>
      <c r="D1062">
        <v>201700011</v>
      </c>
      <c r="E1062" s="1" t="s">
        <v>55</v>
      </c>
      <c r="F1062">
        <v>98</v>
      </c>
      <c r="G1062">
        <v>19484.49524</v>
      </c>
      <c r="H1062">
        <v>3.1047619050000002</v>
      </c>
      <c r="I1062">
        <v>33.666666669999998</v>
      </c>
      <c r="J1062">
        <v>59.114285709999997</v>
      </c>
      <c r="K1062">
        <v>23.666666670000001</v>
      </c>
      <c r="L1062">
        <v>0.438095238</v>
      </c>
      <c r="M1062">
        <v>16773.71429</v>
      </c>
      <c r="N1062">
        <v>3.5912952379999998</v>
      </c>
      <c r="O1062">
        <v>1.7633904760000001</v>
      </c>
      <c r="P1062">
        <v>10.859904759999999</v>
      </c>
      <c r="Q1062">
        <v>4.3224571430000003</v>
      </c>
    </row>
    <row r="1063" spans="1:17" x14ac:dyDescent="0.25">
      <c r="A1063">
        <v>201706</v>
      </c>
      <c r="B1063" s="4">
        <v>42887</v>
      </c>
      <c r="C1063">
        <v>201700186</v>
      </c>
      <c r="D1063">
        <v>201700011</v>
      </c>
      <c r="E1063" s="1" t="s">
        <v>55</v>
      </c>
      <c r="F1063">
        <v>43</v>
      </c>
      <c r="G1063">
        <v>19302.952379999999</v>
      </c>
      <c r="H1063">
        <v>3.0476190480000001</v>
      </c>
      <c r="I1063">
        <v>33.666666669999998</v>
      </c>
      <c r="J1063">
        <v>60.142857139999997</v>
      </c>
      <c r="K1063">
        <v>23.666666670000001</v>
      </c>
      <c r="L1063">
        <v>0.38095238100000001</v>
      </c>
      <c r="M1063">
        <v>16417.14286</v>
      </c>
      <c r="N1063">
        <v>3.5149523810000001</v>
      </c>
      <c r="O1063">
        <v>1.7259047620000001</v>
      </c>
      <c r="P1063">
        <v>10.62904762</v>
      </c>
      <c r="Q1063">
        <v>4.2305714290000003</v>
      </c>
    </row>
    <row r="1064" spans="1:17" x14ac:dyDescent="0.25">
      <c r="A1064">
        <v>201706</v>
      </c>
      <c r="B1064" s="4">
        <v>42887</v>
      </c>
      <c r="C1064">
        <v>201700183</v>
      </c>
      <c r="D1064">
        <v>201700011</v>
      </c>
      <c r="E1064" s="1" t="s">
        <v>55</v>
      </c>
      <c r="F1064">
        <v>97</v>
      </c>
      <c r="G1064">
        <v>19575.266670000001</v>
      </c>
      <c r="H1064">
        <v>3.1333333329999999</v>
      </c>
      <c r="I1064">
        <v>33.666666669999998</v>
      </c>
      <c r="J1064">
        <v>58.6</v>
      </c>
      <c r="K1064">
        <v>23.666666670000001</v>
      </c>
      <c r="L1064">
        <v>0.46666666699999998</v>
      </c>
      <c r="M1064">
        <v>16952</v>
      </c>
      <c r="N1064">
        <v>3.629466667</v>
      </c>
      <c r="O1064">
        <v>1.782133333</v>
      </c>
      <c r="P1064">
        <v>10.97533333</v>
      </c>
      <c r="Q1064">
        <v>4.3684000000000003</v>
      </c>
    </row>
    <row r="1065" spans="1:17" x14ac:dyDescent="0.25">
      <c r="A1065">
        <v>201706</v>
      </c>
      <c r="B1065" s="4">
        <v>42887</v>
      </c>
      <c r="C1065">
        <v>201700184</v>
      </c>
      <c r="D1065">
        <v>201700011</v>
      </c>
      <c r="E1065" s="1" t="s">
        <v>55</v>
      </c>
      <c r="F1065">
        <v>98</v>
      </c>
      <c r="G1065">
        <v>19484.49524</v>
      </c>
      <c r="H1065">
        <v>3.1047619050000002</v>
      </c>
      <c r="I1065">
        <v>33.666666669999998</v>
      </c>
      <c r="J1065">
        <v>59.114285709999997</v>
      </c>
      <c r="K1065">
        <v>23.666666670000001</v>
      </c>
      <c r="L1065">
        <v>0.438095238</v>
      </c>
      <c r="M1065">
        <v>16773.71429</v>
      </c>
      <c r="N1065">
        <v>3.5912952379999998</v>
      </c>
      <c r="O1065">
        <v>1.7633904760000001</v>
      </c>
      <c r="P1065">
        <v>10.859904759999999</v>
      </c>
      <c r="Q1065">
        <v>4.3224571430000003</v>
      </c>
    </row>
    <row r="1066" spans="1:17" x14ac:dyDescent="0.25">
      <c r="A1066">
        <v>201706</v>
      </c>
      <c r="B1066" s="4">
        <v>42887</v>
      </c>
      <c r="C1066">
        <v>201700133</v>
      </c>
      <c r="D1066">
        <v>201700011</v>
      </c>
      <c r="E1066" s="1" t="s">
        <v>55</v>
      </c>
      <c r="F1066">
        <v>46</v>
      </c>
      <c r="G1066">
        <v>24113.838100000001</v>
      </c>
      <c r="H1066">
        <v>4.5619047620000002</v>
      </c>
      <c r="I1066">
        <v>33.666666669999998</v>
      </c>
      <c r="J1066">
        <v>32.885714290000003</v>
      </c>
      <c r="K1066">
        <v>23.666666670000001</v>
      </c>
      <c r="L1066">
        <v>1.8952380950000001</v>
      </c>
      <c r="M1066">
        <v>25866.28571</v>
      </c>
      <c r="N1066">
        <v>5.5380380950000001</v>
      </c>
      <c r="O1066">
        <v>2.71927619</v>
      </c>
      <c r="P1066">
        <v>16.746761899999999</v>
      </c>
      <c r="Q1066">
        <v>6.6655428570000002</v>
      </c>
    </row>
    <row r="1067" spans="1:17" x14ac:dyDescent="0.25">
      <c r="A1067">
        <v>201706</v>
      </c>
      <c r="B1067" s="4">
        <v>42887</v>
      </c>
      <c r="C1067">
        <v>201700134</v>
      </c>
      <c r="D1067">
        <v>201700011</v>
      </c>
      <c r="E1067" s="1" t="s">
        <v>55</v>
      </c>
      <c r="F1067">
        <v>48</v>
      </c>
      <c r="G1067">
        <v>24023.06667</v>
      </c>
      <c r="H1067">
        <v>4.5333333329999999</v>
      </c>
      <c r="I1067">
        <v>33.666666669999998</v>
      </c>
      <c r="J1067">
        <v>33.4</v>
      </c>
      <c r="K1067">
        <v>23.666666670000001</v>
      </c>
      <c r="L1067">
        <v>1.8666666670000001</v>
      </c>
      <c r="M1067">
        <v>25688</v>
      </c>
      <c r="N1067">
        <v>5.499866667</v>
      </c>
      <c r="O1067">
        <v>2.7005333330000001</v>
      </c>
      <c r="P1067">
        <v>16.63133333</v>
      </c>
      <c r="Q1067">
        <v>6.6196000000000002</v>
      </c>
    </row>
    <row r="1068" spans="1:17" x14ac:dyDescent="0.25">
      <c r="A1068">
        <v>201706</v>
      </c>
      <c r="B1068" s="4">
        <v>42887</v>
      </c>
      <c r="C1068">
        <v>201700135</v>
      </c>
      <c r="D1068">
        <v>201700011</v>
      </c>
      <c r="E1068" s="1" t="s">
        <v>55</v>
      </c>
      <c r="F1068">
        <v>49</v>
      </c>
      <c r="G1068">
        <v>23932.295239999999</v>
      </c>
      <c r="H1068">
        <v>4.5047619049999996</v>
      </c>
      <c r="I1068">
        <v>33.666666669999998</v>
      </c>
      <c r="J1068">
        <v>33.914285710000001</v>
      </c>
      <c r="K1068">
        <v>23.666666670000001</v>
      </c>
      <c r="L1068">
        <v>1.838095238</v>
      </c>
      <c r="M1068">
        <v>25509.71429</v>
      </c>
      <c r="N1068">
        <v>5.4616952379999999</v>
      </c>
      <c r="O1068">
        <v>2.6817904760000002</v>
      </c>
      <c r="P1068">
        <v>16.515904760000002</v>
      </c>
      <c r="Q1068">
        <v>6.5736571430000001</v>
      </c>
    </row>
    <row r="1069" spans="1:17" x14ac:dyDescent="0.25">
      <c r="A1069">
        <v>201706</v>
      </c>
      <c r="B1069" s="4">
        <v>42887</v>
      </c>
      <c r="C1069">
        <v>201700136</v>
      </c>
      <c r="D1069">
        <v>201700011</v>
      </c>
      <c r="E1069" s="1" t="s">
        <v>55</v>
      </c>
      <c r="F1069">
        <v>50</v>
      </c>
      <c r="G1069">
        <v>23841.523809999999</v>
      </c>
      <c r="H1069">
        <v>4.4761904760000002</v>
      </c>
      <c r="I1069">
        <v>33.666666669999998</v>
      </c>
      <c r="J1069">
        <v>34.428571429999998</v>
      </c>
      <c r="K1069">
        <v>23.666666670000001</v>
      </c>
      <c r="L1069">
        <v>1.80952381</v>
      </c>
      <c r="M1069">
        <v>25331.42857</v>
      </c>
      <c r="N1069">
        <v>5.4235238099999998</v>
      </c>
      <c r="O1069">
        <v>2.6630476189999999</v>
      </c>
      <c r="P1069">
        <v>16.400476189999999</v>
      </c>
      <c r="Q1069">
        <v>6.5277142860000001</v>
      </c>
    </row>
    <row r="1070" spans="1:17" x14ac:dyDescent="0.25">
      <c r="A1070">
        <v>201706</v>
      </c>
      <c r="B1070" s="4">
        <v>42887</v>
      </c>
      <c r="C1070">
        <v>201700139</v>
      </c>
      <c r="D1070">
        <v>201700011</v>
      </c>
      <c r="E1070" s="1" t="s">
        <v>55</v>
      </c>
      <c r="F1070">
        <v>52</v>
      </c>
      <c r="G1070">
        <v>23569.20952</v>
      </c>
      <c r="H1070">
        <v>4.3904761900000002</v>
      </c>
      <c r="I1070">
        <v>33.666666669999998</v>
      </c>
      <c r="J1070">
        <v>35.97142857</v>
      </c>
      <c r="K1070">
        <v>23.666666670000001</v>
      </c>
      <c r="L1070">
        <v>1.723809524</v>
      </c>
      <c r="M1070">
        <v>24796.57143</v>
      </c>
      <c r="N1070">
        <v>5.3090095240000004</v>
      </c>
      <c r="O1070">
        <v>2.6068190480000002</v>
      </c>
      <c r="P1070">
        <v>16.054190479999999</v>
      </c>
      <c r="Q1070">
        <v>6.389885714</v>
      </c>
    </row>
    <row r="1071" spans="1:17" x14ac:dyDescent="0.25">
      <c r="A1071">
        <v>201706</v>
      </c>
      <c r="B1071" s="4">
        <v>42887</v>
      </c>
      <c r="C1071">
        <v>201700140</v>
      </c>
      <c r="D1071">
        <v>201700011</v>
      </c>
      <c r="E1071" s="1" t="s">
        <v>55</v>
      </c>
      <c r="F1071">
        <v>54</v>
      </c>
      <c r="G1071">
        <v>23478.438099999999</v>
      </c>
      <c r="H1071">
        <v>4.361904762</v>
      </c>
      <c r="I1071">
        <v>33.666666669999998</v>
      </c>
      <c r="J1071">
        <v>36.485714289999997</v>
      </c>
      <c r="K1071">
        <v>23.666666670000001</v>
      </c>
      <c r="L1071">
        <v>1.6952380949999999</v>
      </c>
      <c r="M1071">
        <v>24618.28571</v>
      </c>
      <c r="N1071">
        <v>5.2708380950000002</v>
      </c>
      <c r="O1071">
        <v>2.5880761900000002</v>
      </c>
      <c r="P1071">
        <v>15.938761899999999</v>
      </c>
      <c r="Q1071">
        <v>6.343942857</v>
      </c>
    </row>
    <row r="1072" spans="1:17" x14ac:dyDescent="0.25">
      <c r="A1072">
        <v>201706</v>
      </c>
      <c r="B1072" s="4">
        <v>42887</v>
      </c>
      <c r="C1072">
        <v>201700141</v>
      </c>
      <c r="D1072">
        <v>201700011</v>
      </c>
      <c r="E1072" s="1" t="s">
        <v>55</v>
      </c>
      <c r="F1072">
        <v>55</v>
      </c>
      <c r="G1072">
        <v>23387.666669999999</v>
      </c>
      <c r="H1072">
        <v>4.3333333329999997</v>
      </c>
      <c r="I1072">
        <v>33.666666669999998</v>
      </c>
      <c r="J1072">
        <v>37</v>
      </c>
      <c r="K1072">
        <v>23.666666670000001</v>
      </c>
      <c r="L1072">
        <v>1.6666666670000001</v>
      </c>
      <c r="M1072">
        <v>24440</v>
      </c>
      <c r="N1072">
        <v>5.2326666670000002</v>
      </c>
      <c r="O1072">
        <v>2.5693333329999999</v>
      </c>
      <c r="P1072">
        <v>15.823333330000001</v>
      </c>
      <c r="Q1072">
        <v>6.298</v>
      </c>
    </row>
    <row r="1073" spans="1:17" x14ac:dyDescent="0.25">
      <c r="A1073">
        <v>201706</v>
      </c>
      <c r="B1073" s="4">
        <v>42887</v>
      </c>
      <c r="C1073">
        <v>201700142</v>
      </c>
      <c r="D1073">
        <v>201700011</v>
      </c>
      <c r="E1073" s="1" t="s">
        <v>55</v>
      </c>
      <c r="F1073">
        <v>56</v>
      </c>
      <c r="G1073">
        <v>23296.895240000002</v>
      </c>
      <c r="H1073">
        <v>4.3047619050000003</v>
      </c>
      <c r="I1073">
        <v>33.666666669999998</v>
      </c>
      <c r="J1073">
        <v>37.514285710000003</v>
      </c>
      <c r="K1073">
        <v>23.666666670000001</v>
      </c>
      <c r="L1073">
        <v>1.638095238</v>
      </c>
      <c r="M1073">
        <v>24261.71429</v>
      </c>
      <c r="N1073">
        <v>5.194495238</v>
      </c>
      <c r="O1073">
        <v>2.550590476</v>
      </c>
      <c r="P1073">
        <v>15.70790476</v>
      </c>
      <c r="Q1073">
        <v>6.252057143</v>
      </c>
    </row>
    <row r="1074" spans="1:17" x14ac:dyDescent="0.25">
      <c r="A1074">
        <v>201706</v>
      </c>
      <c r="B1074" s="4">
        <v>42887</v>
      </c>
      <c r="C1074">
        <v>201700144</v>
      </c>
      <c r="D1074">
        <v>201700011</v>
      </c>
      <c r="E1074" s="1" t="s">
        <v>55</v>
      </c>
      <c r="F1074">
        <v>36</v>
      </c>
      <c r="G1074">
        <v>23115.35238</v>
      </c>
      <c r="H1074">
        <v>4.2476190479999998</v>
      </c>
      <c r="I1074">
        <v>33.666666669999998</v>
      </c>
      <c r="J1074">
        <v>38.542857140000002</v>
      </c>
      <c r="K1074">
        <v>23.666666670000001</v>
      </c>
      <c r="L1074">
        <v>1.5809523809999999</v>
      </c>
      <c r="M1074">
        <v>23905.14286</v>
      </c>
      <c r="N1074">
        <v>5.1181523809999998</v>
      </c>
      <c r="O1074">
        <v>2.5131047620000002</v>
      </c>
      <c r="P1074">
        <v>15.47704762</v>
      </c>
      <c r="Q1074">
        <v>6.160171429</v>
      </c>
    </row>
    <row r="1075" spans="1:17" x14ac:dyDescent="0.25">
      <c r="A1075">
        <v>201706</v>
      </c>
      <c r="B1075" s="4">
        <v>42887</v>
      </c>
      <c r="C1075">
        <v>201700145</v>
      </c>
      <c r="D1075">
        <v>201700011</v>
      </c>
      <c r="E1075" s="1" t="s">
        <v>55</v>
      </c>
      <c r="F1075">
        <v>58</v>
      </c>
      <c r="G1075">
        <v>23024.58095</v>
      </c>
      <c r="H1075">
        <v>4.2190476190000004</v>
      </c>
      <c r="I1075">
        <v>33.666666669999998</v>
      </c>
      <c r="J1075">
        <v>39.057142859999999</v>
      </c>
      <c r="K1075">
        <v>23.666666670000001</v>
      </c>
      <c r="L1075">
        <v>1.552380952</v>
      </c>
      <c r="M1075">
        <v>23726.85714</v>
      </c>
      <c r="N1075">
        <v>5.0799809519999997</v>
      </c>
      <c r="O1075">
        <v>2.4943619049999999</v>
      </c>
      <c r="P1075">
        <v>15.36161905</v>
      </c>
      <c r="Q1075">
        <v>6.1142285709999999</v>
      </c>
    </row>
    <row r="1076" spans="1:17" x14ac:dyDescent="0.25">
      <c r="A1076">
        <v>201706</v>
      </c>
      <c r="B1076" s="4">
        <v>42887</v>
      </c>
      <c r="C1076">
        <v>201700146</v>
      </c>
      <c r="D1076">
        <v>201700011</v>
      </c>
      <c r="E1076" s="1" t="s">
        <v>55</v>
      </c>
      <c r="F1076">
        <v>60</v>
      </c>
      <c r="G1076">
        <v>22933.809519999999</v>
      </c>
      <c r="H1076">
        <v>4.19047619</v>
      </c>
      <c r="I1076">
        <v>33.666666669999998</v>
      </c>
      <c r="J1076">
        <v>39.571428570000002</v>
      </c>
      <c r="K1076">
        <v>23.666666670000001</v>
      </c>
      <c r="L1076">
        <v>1.523809524</v>
      </c>
      <c r="M1076">
        <v>23548.57143</v>
      </c>
      <c r="N1076">
        <v>5.0418095239999996</v>
      </c>
      <c r="O1076">
        <v>2.475619048</v>
      </c>
      <c r="P1076">
        <v>15.246190479999999</v>
      </c>
      <c r="Q1076">
        <v>6.0682857139999999</v>
      </c>
    </row>
    <row r="1077" spans="1:17" x14ac:dyDescent="0.25">
      <c r="A1077">
        <v>201706</v>
      </c>
      <c r="B1077" s="4">
        <v>42887</v>
      </c>
      <c r="C1077">
        <v>201700147</v>
      </c>
      <c r="D1077">
        <v>201700011</v>
      </c>
      <c r="E1077" s="1" t="s">
        <v>55</v>
      </c>
      <c r="F1077">
        <v>61</v>
      </c>
      <c r="G1077">
        <v>22843.038100000002</v>
      </c>
      <c r="H1077">
        <v>4.1619047619999998</v>
      </c>
      <c r="I1077">
        <v>33.666666669999998</v>
      </c>
      <c r="J1077">
        <v>40.085714289999999</v>
      </c>
      <c r="K1077">
        <v>23.666666670000001</v>
      </c>
      <c r="L1077">
        <v>1.4952380949999999</v>
      </c>
      <c r="M1077">
        <v>23370.28571</v>
      </c>
      <c r="N1077">
        <v>5.0036380950000003</v>
      </c>
      <c r="O1077">
        <v>2.45687619</v>
      </c>
      <c r="P1077">
        <v>15.1307619</v>
      </c>
      <c r="Q1077">
        <v>6.0223428569999999</v>
      </c>
    </row>
    <row r="1078" spans="1:17" x14ac:dyDescent="0.25">
      <c r="A1078">
        <v>201706</v>
      </c>
      <c r="B1078" s="4">
        <v>42887</v>
      </c>
      <c r="C1078">
        <v>201700148</v>
      </c>
      <c r="D1078">
        <v>201700011</v>
      </c>
      <c r="E1078" s="1" t="s">
        <v>55</v>
      </c>
      <c r="F1078">
        <v>62</v>
      </c>
      <c r="G1078">
        <v>22752.266670000001</v>
      </c>
      <c r="H1078">
        <v>4.1333333330000004</v>
      </c>
      <c r="I1078">
        <v>33.666666669999998</v>
      </c>
      <c r="J1078">
        <v>40.6</v>
      </c>
      <c r="K1078">
        <v>23.666666670000001</v>
      </c>
      <c r="L1078">
        <v>1.4666666669999999</v>
      </c>
      <c r="M1078">
        <v>23192</v>
      </c>
      <c r="N1078">
        <v>4.9654666670000003</v>
      </c>
      <c r="O1078">
        <v>2.4381333330000001</v>
      </c>
      <c r="P1078">
        <v>15.015333330000001</v>
      </c>
      <c r="Q1078">
        <v>5.9763999999999999</v>
      </c>
    </row>
    <row r="1079" spans="1:17" x14ac:dyDescent="0.25">
      <c r="A1079">
        <v>201706</v>
      </c>
      <c r="B1079" s="4">
        <v>42887</v>
      </c>
      <c r="C1079">
        <v>201700150</v>
      </c>
      <c r="D1079">
        <v>201700011</v>
      </c>
      <c r="E1079" s="1" t="s">
        <v>55</v>
      </c>
      <c r="F1079">
        <v>37</v>
      </c>
      <c r="G1079">
        <v>22570.72381</v>
      </c>
      <c r="H1079">
        <v>4.0761904759999998</v>
      </c>
      <c r="I1079">
        <v>33.666666669999998</v>
      </c>
      <c r="J1079">
        <v>41.628571430000001</v>
      </c>
      <c r="K1079">
        <v>23.666666670000001</v>
      </c>
      <c r="L1079">
        <v>1.40952381</v>
      </c>
      <c r="M1079">
        <v>22835.42857</v>
      </c>
      <c r="N1079">
        <v>4.8891238100000001</v>
      </c>
      <c r="O1079">
        <v>2.4006476189999999</v>
      </c>
      <c r="P1079">
        <v>14.784476189999999</v>
      </c>
      <c r="Q1079">
        <v>5.8845142859999999</v>
      </c>
    </row>
    <row r="1080" spans="1:17" x14ac:dyDescent="0.25">
      <c r="A1080">
        <v>201706</v>
      </c>
      <c r="B1080" s="4">
        <v>42887</v>
      </c>
      <c r="C1080">
        <v>201700151</v>
      </c>
      <c r="D1080">
        <v>201700011</v>
      </c>
      <c r="E1080" s="1" t="s">
        <v>55</v>
      </c>
      <c r="F1080">
        <v>64</v>
      </c>
      <c r="G1080">
        <v>22479.952379999999</v>
      </c>
      <c r="H1080">
        <v>4.0476190479999996</v>
      </c>
      <c r="I1080">
        <v>33.666666669999998</v>
      </c>
      <c r="J1080">
        <v>42.142857139999997</v>
      </c>
      <c r="K1080">
        <v>23.666666670000001</v>
      </c>
      <c r="L1080">
        <v>1.380952381</v>
      </c>
      <c r="M1080">
        <v>22657.14286</v>
      </c>
      <c r="N1080">
        <v>4.8509523809999999</v>
      </c>
      <c r="O1080">
        <v>2.381904762</v>
      </c>
      <c r="P1080">
        <v>14.669047620000001</v>
      </c>
      <c r="Q1080">
        <v>5.8385714289999999</v>
      </c>
    </row>
    <row r="1081" spans="1:17" x14ac:dyDescent="0.25">
      <c r="A1081">
        <v>201706</v>
      </c>
      <c r="B1081" s="4">
        <v>42887</v>
      </c>
      <c r="C1081">
        <v>201700152</v>
      </c>
      <c r="D1081">
        <v>201700011</v>
      </c>
      <c r="E1081" s="1" t="s">
        <v>55</v>
      </c>
      <c r="F1081">
        <v>66</v>
      </c>
      <c r="G1081">
        <v>22389.180950000002</v>
      </c>
      <c r="H1081">
        <v>4.0190476190000002</v>
      </c>
      <c r="I1081">
        <v>33.666666669999998</v>
      </c>
      <c r="J1081">
        <v>42.65714286</v>
      </c>
      <c r="K1081">
        <v>23.666666670000001</v>
      </c>
      <c r="L1081">
        <v>1.3523809520000001</v>
      </c>
      <c r="M1081">
        <v>22478.85714</v>
      </c>
      <c r="N1081">
        <v>4.8127809519999998</v>
      </c>
      <c r="O1081">
        <v>2.3631619050000001</v>
      </c>
      <c r="P1081">
        <v>14.55361905</v>
      </c>
      <c r="Q1081">
        <v>5.7926285709999998</v>
      </c>
    </row>
    <row r="1082" spans="1:17" x14ac:dyDescent="0.25">
      <c r="A1082">
        <v>201706</v>
      </c>
      <c r="B1082" s="4">
        <v>42887</v>
      </c>
      <c r="C1082">
        <v>201700153</v>
      </c>
      <c r="D1082">
        <v>201700011</v>
      </c>
      <c r="E1082" s="1" t="s">
        <v>55</v>
      </c>
      <c r="F1082">
        <v>67</v>
      </c>
      <c r="G1082">
        <v>22298.409520000001</v>
      </c>
      <c r="H1082">
        <v>3.9904761899999999</v>
      </c>
      <c r="I1082">
        <v>33.666666669999998</v>
      </c>
      <c r="J1082">
        <v>43.171428570000003</v>
      </c>
      <c r="K1082">
        <v>23.666666670000001</v>
      </c>
      <c r="L1082">
        <v>1.3238095240000001</v>
      </c>
      <c r="M1082">
        <v>22300.57143</v>
      </c>
      <c r="N1082">
        <v>4.7746095239999997</v>
      </c>
      <c r="O1082">
        <v>2.3444190479999998</v>
      </c>
      <c r="P1082">
        <v>14.438190479999999</v>
      </c>
      <c r="Q1082">
        <v>5.7466857139999998</v>
      </c>
    </row>
    <row r="1083" spans="1:17" x14ac:dyDescent="0.25">
      <c r="A1083">
        <v>201706</v>
      </c>
      <c r="B1083" s="4">
        <v>42887</v>
      </c>
      <c r="C1083">
        <v>201700154</v>
      </c>
      <c r="D1083">
        <v>201700011</v>
      </c>
      <c r="E1083" s="1" t="s">
        <v>55</v>
      </c>
      <c r="F1083">
        <v>68</v>
      </c>
      <c r="G1083">
        <v>22207.6381</v>
      </c>
      <c r="H1083">
        <v>3.9619047620000001</v>
      </c>
      <c r="I1083">
        <v>33.666666669999998</v>
      </c>
      <c r="J1083">
        <v>43.68571429</v>
      </c>
      <c r="K1083">
        <v>23.666666670000001</v>
      </c>
      <c r="L1083">
        <v>1.295238095</v>
      </c>
      <c r="M1083">
        <v>22122.28571</v>
      </c>
      <c r="N1083">
        <v>4.7364380949999996</v>
      </c>
      <c r="O1083">
        <v>2.3256761899999998</v>
      </c>
      <c r="P1083">
        <v>14.3227619</v>
      </c>
      <c r="Q1083">
        <v>5.7007428569999998</v>
      </c>
    </row>
    <row r="1084" spans="1:17" x14ac:dyDescent="0.25">
      <c r="A1084">
        <v>201706</v>
      </c>
      <c r="B1084" s="4">
        <v>42887</v>
      </c>
      <c r="C1084">
        <v>201700156</v>
      </c>
      <c r="D1084">
        <v>201700011</v>
      </c>
      <c r="E1084" s="1" t="s">
        <v>55</v>
      </c>
      <c r="F1084">
        <v>38</v>
      </c>
      <c r="G1084">
        <v>22026.095239999999</v>
      </c>
      <c r="H1084">
        <v>3.904761905</v>
      </c>
      <c r="I1084">
        <v>33.666666669999998</v>
      </c>
      <c r="J1084">
        <v>44.714285709999999</v>
      </c>
      <c r="K1084">
        <v>23.666666670000001</v>
      </c>
      <c r="L1084">
        <v>1.2380952380000001</v>
      </c>
      <c r="M1084">
        <v>21765.71429</v>
      </c>
      <c r="N1084">
        <v>4.6600952380000003</v>
      </c>
      <c r="O1084">
        <v>2.288190476</v>
      </c>
      <c r="P1084">
        <v>14.09190476</v>
      </c>
      <c r="Q1084">
        <v>5.6088571429999998</v>
      </c>
    </row>
    <row r="1085" spans="1:17" x14ac:dyDescent="0.25">
      <c r="A1085">
        <v>201706</v>
      </c>
      <c r="B1085" s="4">
        <v>42887</v>
      </c>
      <c r="C1085">
        <v>201700133</v>
      </c>
      <c r="D1085">
        <v>201700011</v>
      </c>
      <c r="E1085" s="1" t="s">
        <v>55</v>
      </c>
      <c r="F1085">
        <v>46</v>
      </c>
      <c r="G1085">
        <v>24113.838100000001</v>
      </c>
      <c r="H1085">
        <v>4.5619047620000002</v>
      </c>
      <c r="I1085">
        <v>33.666666669999998</v>
      </c>
      <c r="J1085">
        <v>32.885714290000003</v>
      </c>
      <c r="K1085">
        <v>23.666666670000001</v>
      </c>
      <c r="L1085">
        <v>1.8952380950000001</v>
      </c>
      <c r="M1085">
        <v>25866.28571</v>
      </c>
      <c r="N1085">
        <v>5.5380380950000001</v>
      </c>
      <c r="O1085">
        <v>2.71927619</v>
      </c>
      <c r="P1085">
        <v>16.746761899999999</v>
      </c>
      <c r="Q1085">
        <v>6.6655428570000002</v>
      </c>
    </row>
    <row r="1086" spans="1:17" x14ac:dyDescent="0.25">
      <c r="A1086">
        <v>201706</v>
      </c>
      <c r="B1086" s="4">
        <v>42887</v>
      </c>
      <c r="C1086">
        <v>201700134</v>
      </c>
      <c r="D1086">
        <v>201700011</v>
      </c>
      <c r="E1086" s="1" t="s">
        <v>55</v>
      </c>
      <c r="F1086">
        <v>48</v>
      </c>
      <c r="G1086">
        <v>24023.06667</v>
      </c>
      <c r="H1086">
        <v>4.5333333329999999</v>
      </c>
      <c r="I1086">
        <v>33.666666669999998</v>
      </c>
      <c r="J1086">
        <v>33.4</v>
      </c>
      <c r="K1086">
        <v>23.666666670000001</v>
      </c>
      <c r="L1086">
        <v>1.8666666670000001</v>
      </c>
      <c r="M1086">
        <v>25688</v>
      </c>
      <c r="N1086">
        <v>5.499866667</v>
      </c>
      <c r="O1086">
        <v>2.7005333330000001</v>
      </c>
      <c r="P1086">
        <v>16.63133333</v>
      </c>
      <c r="Q1086">
        <v>6.6196000000000002</v>
      </c>
    </row>
    <row r="1087" spans="1:17" x14ac:dyDescent="0.25">
      <c r="A1087">
        <v>201706</v>
      </c>
      <c r="B1087" s="4">
        <v>42887</v>
      </c>
      <c r="C1087">
        <v>201700135</v>
      </c>
      <c r="D1087">
        <v>201700011</v>
      </c>
      <c r="E1087" s="1" t="s">
        <v>55</v>
      </c>
      <c r="F1087">
        <v>49</v>
      </c>
      <c r="G1087">
        <v>23932.295239999999</v>
      </c>
      <c r="H1087">
        <v>4.5047619049999996</v>
      </c>
      <c r="I1087">
        <v>33.666666669999998</v>
      </c>
      <c r="J1087">
        <v>33.914285710000001</v>
      </c>
      <c r="K1087">
        <v>23.666666670000001</v>
      </c>
      <c r="L1087">
        <v>1.838095238</v>
      </c>
      <c r="M1087">
        <v>25509.71429</v>
      </c>
      <c r="N1087">
        <v>5.4616952379999999</v>
      </c>
      <c r="O1087">
        <v>2.6817904760000002</v>
      </c>
      <c r="P1087">
        <v>16.515904760000002</v>
      </c>
      <c r="Q1087">
        <v>6.5736571430000001</v>
      </c>
    </row>
    <row r="1088" spans="1:17" x14ac:dyDescent="0.25">
      <c r="A1088">
        <v>201706</v>
      </c>
      <c r="B1088" s="4">
        <v>42887</v>
      </c>
      <c r="C1088">
        <v>201700136</v>
      </c>
      <c r="D1088">
        <v>201700011</v>
      </c>
      <c r="E1088" s="1" t="s">
        <v>55</v>
      </c>
      <c r="F1088">
        <v>50</v>
      </c>
      <c r="G1088">
        <v>23841.523809999999</v>
      </c>
      <c r="H1088">
        <v>4.4761904760000002</v>
      </c>
      <c r="I1088">
        <v>33.666666669999998</v>
      </c>
      <c r="J1088">
        <v>34.428571429999998</v>
      </c>
      <c r="K1088">
        <v>23.666666670000001</v>
      </c>
      <c r="L1088">
        <v>1.80952381</v>
      </c>
      <c r="M1088">
        <v>25331.42857</v>
      </c>
      <c r="N1088">
        <v>5.4235238099999998</v>
      </c>
      <c r="O1088">
        <v>2.6630476189999999</v>
      </c>
      <c r="P1088">
        <v>16.400476189999999</v>
      </c>
      <c r="Q1088">
        <v>6.5277142860000001</v>
      </c>
    </row>
    <row r="1089" spans="1:17" x14ac:dyDescent="0.25">
      <c r="A1089">
        <v>201706</v>
      </c>
      <c r="B1089" s="4">
        <v>42887</v>
      </c>
      <c r="C1089">
        <v>201700139</v>
      </c>
      <c r="D1089">
        <v>201700011</v>
      </c>
      <c r="E1089" s="1" t="s">
        <v>55</v>
      </c>
      <c r="F1089">
        <v>52</v>
      </c>
      <c r="G1089">
        <v>23569.20952</v>
      </c>
      <c r="H1089">
        <v>4.3904761900000002</v>
      </c>
      <c r="I1089">
        <v>33.666666669999998</v>
      </c>
      <c r="J1089">
        <v>35.97142857</v>
      </c>
      <c r="K1089">
        <v>23.666666670000001</v>
      </c>
      <c r="L1089">
        <v>1.723809524</v>
      </c>
      <c r="M1089">
        <v>24796.57143</v>
      </c>
      <c r="N1089">
        <v>5.3090095240000004</v>
      </c>
      <c r="O1089">
        <v>2.6068190480000002</v>
      </c>
      <c r="P1089">
        <v>16.054190479999999</v>
      </c>
      <c r="Q1089">
        <v>6.389885714</v>
      </c>
    </row>
    <row r="1090" spans="1:17" x14ac:dyDescent="0.25">
      <c r="A1090">
        <v>201706</v>
      </c>
      <c r="B1090" s="4">
        <v>42887</v>
      </c>
      <c r="C1090">
        <v>201700140</v>
      </c>
      <c r="D1090">
        <v>201700011</v>
      </c>
      <c r="E1090" s="1" t="s">
        <v>55</v>
      </c>
      <c r="F1090">
        <v>54</v>
      </c>
      <c r="G1090">
        <v>23478.438099999999</v>
      </c>
      <c r="H1090">
        <v>4.361904762</v>
      </c>
      <c r="I1090">
        <v>33.666666669999998</v>
      </c>
      <c r="J1090">
        <v>36.485714289999997</v>
      </c>
      <c r="K1090">
        <v>23.666666670000001</v>
      </c>
      <c r="L1090">
        <v>1.6952380949999999</v>
      </c>
      <c r="M1090">
        <v>24618.28571</v>
      </c>
      <c r="N1090">
        <v>5.2708380950000002</v>
      </c>
      <c r="O1090">
        <v>2.5880761900000002</v>
      </c>
      <c r="P1090">
        <v>15.938761899999999</v>
      </c>
      <c r="Q1090">
        <v>6.343942857</v>
      </c>
    </row>
    <row r="1091" spans="1:17" x14ac:dyDescent="0.25">
      <c r="A1091">
        <v>201706</v>
      </c>
      <c r="B1091" s="4">
        <v>42887</v>
      </c>
      <c r="C1091">
        <v>201700141</v>
      </c>
      <c r="D1091">
        <v>201700011</v>
      </c>
      <c r="E1091" s="1" t="s">
        <v>55</v>
      </c>
      <c r="F1091">
        <v>55</v>
      </c>
      <c r="G1091">
        <v>23387.666669999999</v>
      </c>
      <c r="H1091">
        <v>4.3333333329999997</v>
      </c>
      <c r="I1091">
        <v>33.666666669999998</v>
      </c>
      <c r="J1091">
        <v>37</v>
      </c>
      <c r="K1091">
        <v>23.666666670000001</v>
      </c>
      <c r="L1091">
        <v>1.6666666670000001</v>
      </c>
      <c r="M1091">
        <v>24440</v>
      </c>
      <c r="N1091">
        <v>5.2326666670000002</v>
      </c>
      <c r="O1091">
        <v>2.5693333329999999</v>
      </c>
      <c r="P1091">
        <v>15.823333330000001</v>
      </c>
      <c r="Q1091">
        <v>6.298</v>
      </c>
    </row>
    <row r="1092" spans="1:17" x14ac:dyDescent="0.25">
      <c r="A1092">
        <v>201706</v>
      </c>
      <c r="B1092" s="4">
        <v>42887</v>
      </c>
      <c r="C1092">
        <v>201700142</v>
      </c>
      <c r="D1092">
        <v>201700011</v>
      </c>
      <c r="E1092" s="1" t="s">
        <v>55</v>
      </c>
      <c r="F1092">
        <v>56</v>
      </c>
      <c r="G1092">
        <v>23296.895240000002</v>
      </c>
      <c r="H1092">
        <v>4.3047619050000003</v>
      </c>
      <c r="I1092">
        <v>33.666666669999998</v>
      </c>
      <c r="J1092">
        <v>37.514285710000003</v>
      </c>
      <c r="K1092">
        <v>23.666666670000001</v>
      </c>
      <c r="L1092">
        <v>1.638095238</v>
      </c>
      <c r="M1092">
        <v>24261.71429</v>
      </c>
      <c r="N1092">
        <v>5.194495238</v>
      </c>
      <c r="O1092">
        <v>2.550590476</v>
      </c>
      <c r="P1092">
        <v>15.70790476</v>
      </c>
      <c r="Q1092">
        <v>6.252057143</v>
      </c>
    </row>
    <row r="1093" spans="1:17" x14ac:dyDescent="0.25">
      <c r="A1093">
        <v>201706</v>
      </c>
      <c r="B1093" s="4">
        <v>42887</v>
      </c>
      <c r="C1093">
        <v>201700144</v>
      </c>
      <c r="D1093">
        <v>201700011</v>
      </c>
      <c r="E1093" s="1" t="s">
        <v>55</v>
      </c>
      <c r="F1093">
        <v>36</v>
      </c>
      <c r="G1093">
        <v>23115.35238</v>
      </c>
      <c r="H1093">
        <v>4.2476190479999998</v>
      </c>
      <c r="I1093">
        <v>33.666666669999998</v>
      </c>
      <c r="J1093">
        <v>38.542857140000002</v>
      </c>
      <c r="K1093">
        <v>23.666666670000001</v>
      </c>
      <c r="L1093">
        <v>1.5809523809999999</v>
      </c>
      <c r="M1093">
        <v>23905.14286</v>
      </c>
      <c r="N1093">
        <v>5.1181523809999998</v>
      </c>
      <c r="O1093">
        <v>2.5131047620000002</v>
      </c>
      <c r="P1093">
        <v>15.47704762</v>
      </c>
      <c r="Q1093">
        <v>6.160171429</v>
      </c>
    </row>
    <row r="1094" spans="1:17" x14ac:dyDescent="0.25">
      <c r="A1094">
        <v>201706</v>
      </c>
      <c r="B1094" s="4">
        <v>42887</v>
      </c>
      <c r="C1094">
        <v>201700145</v>
      </c>
      <c r="D1094">
        <v>201700011</v>
      </c>
      <c r="E1094" s="1" t="s">
        <v>55</v>
      </c>
      <c r="F1094">
        <v>58</v>
      </c>
      <c r="G1094">
        <v>23024.58095</v>
      </c>
      <c r="H1094">
        <v>4.2190476190000004</v>
      </c>
      <c r="I1094">
        <v>33.666666669999998</v>
      </c>
      <c r="J1094">
        <v>39.057142859999999</v>
      </c>
      <c r="K1094">
        <v>23.666666670000001</v>
      </c>
      <c r="L1094">
        <v>1.552380952</v>
      </c>
      <c r="M1094">
        <v>23726.85714</v>
      </c>
      <c r="N1094">
        <v>5.0799809519999997</v>
      </c>
      <c r="O1094">
        <v>2.4943619049999999</v>
      </c>
      <c r="P1094">
        <v>15.36161905</v>
      </c>
      <c r="Q1094">
        <v>6.1142285709999999</v>
      </c>
    </row>
    <row r="1095" spans="1:17" x14ac:dyDescent="0.25">
      <c r="A1095">
        <v>201706</v>
      </c>
      <c r="B1095" s="4">
        <v>42887</v>
      </c>
      <c r="C1095">
        <v>201700146</v>
      </c>
      <c r="D1095">
        <v>201700011</v>
      </c>
      <c r="E1095" s="1" t="s">
        <v>55</v>
      </c>
      <c r="F1095">
        <v>60</v>
      </c>
      <c r="G1095">
        <v>22933.809519999999</v>
      </c>
      <c r="H1095">
        <v>4.19047619</v>
      </c>
      <c r="I1095">
        <v>33.666666669999998</v>
      </c>
      <c r="J1095">
        <v>39.571428570000002</v>
      </c>
      <c r="K1095">
        <v>23.666666670000001</v>
      </c>
      <c r="L1095">
        <v>1.523809524</v>
      </c>
      <c r="M1095">
        <v>23548.57143</v>
      </c>
      <c r="N1095">
        <v>5.0418095239999996</v>
      </c>
      <c r="O1095">
        <v>2.475619048</v>
      </c>
      <c r="P1095">
        <v>15.246190479999999</v>
      </c>
      <c r="Q1095">
        <v>6.0682857139999999</v>
      </c>
    </row>
    <row r="1096" spans="1:17" x14ac:dyDescent="0.25">
      <c r="A1096">
        <v>201706</v>
      </c>
      <c r="B1096" s="4">
        <v>42887</v>
      </c>
      <c r="C1096">
        <v>201700147</v>
      </c>
      <c r="D1096">
        <v>201700011</v>
      </c>
      <c r="E1096" s="1" t="s">
        <v>55</v>
      </c>
      <c r="F1096">
        <v>61</v>
      </c>
      <c r="G1096">
        <v>22843.038100000002</v>
      </c>
      <c r="H1096">
        <v>4.1619047619999998</v>
      </c>
      <c r="I1096">
        <v>33.666666669999998</v>
      </c>
      <c r="J1096">
        <v>40.085714289999999</v>
      </c>
      <c r="K1096">
        <v>23.666666670000001</v>
      </c>
      <c r="L1096">
        <v>1.4952380949999999</v>
      </c>
      <c r="M1096">
        <v>23370.28571</v>
      </c>
      <c r="N1096">
        <v>5.0036380950000003</v>
      </c>
      <c r="O1096">
        <v>2.45687619</v>
      </c>
      <c r="P1096">
        <v>15.1307619</v>
      </c>
      <c r="Q1096">
        <v>6.0223428569999999</v>
      </c>
    </row>
    <row r="1097" spans="1:17" x14ac:dyDescent="0.25">
      <c r="A1097">
        <v>201706</v>
      </c>
      <c r="B1097" s="4">
        <v>42887</v>
      </c>
      <c r="C1097">
        <v>201700148</v>
      </c>
      <c r="D1097">
        <v>201700011</v>
      </c>
      <c r="E1097" s="1" t="s">
        <v>55</v>
      </c>
      <c r="F1097">
        <v>62</v>
      </c>
      <c r="G1097">
        <v>22752.266670000001</v>
      </c>
      <c r="H1097">
        <v>4.1333333330000004</v>
      </c>
      <c r="I1097">
        <v>33.666666669999998</v>
      </c>
      <c r="J1097">
        <v>40.6</v>
      </c>
      <c r="K1097">
        <v>23.666666670000001</v>
      </c>
      <c r="L1097">
        <v>1.4666666669999999</v>
      </c>
      <c r="M1097">
        <v>23192</v>
      </c>
      <c r="N1097">
        <v>4.9654666670000003</v>
      </c>
      <c r="O1097">
        <v>2.4381333330000001</v>
      </c>
      <c r="P1097">
        <v>15.015333330000001</v>
      </c>
      <c r="Q1097">
        <v>5.9763999999999999</v>
      </c>
    </row>
    <row r="1098" spans="1:17" x14ac:dyDescent="0.25">
      <c r="A1098">
        <v>201706</v>
      </c>
      <c r="B1098" s="4">
        <v>42887</v>
      </c>
      <c r="C1098">
        <v>201700150</v>
      </c>
      <c r="D1098">
        <v>201700011</v>
      </c>
      <c r="E1098" s="1" t="s">
        <v>55</v>
      </c>
      <c r="F1098">
        <v>37</v>
      </c>
      <c r="G1098">
        <v>22570.72381</v>
      </c>
      <c r="H1098">
        <v>4.0761904759999998</v>
      </c>
      <c r="I1098">
        <v>33.666666669999998</v>
      </c>
      <c r="J1098">
        <v>41.628571430000001</v>
      </c>
      <c r="K1098">
        <v>23.666666670000001</v>
      </c>
      <c r="L1098">
        <v>1.40952381</v>
      </c>
      <c r="M1098">
        <v>22835.42857</v>
      </c>
      <c r="N1098">
        <v>4.8891238100000001</v>
      </c>
      <c r="O1098">
        <v>2.4006476189999999</v>
      </c>
      <c r="P1098">
        <v>14.784476189999999</v>
      </c>
      <c r="Q1098">
        <v>5.8845142859999999</v>
      </c>
    </row>
    <row r="1099" spans="1:17" x14ac:dyDescent="0.25">
      <c r="A1099">
        <v>201706</v>
      </c>
      <c r="B1099" s="4">
        <v>42887</v>
      </c>
      <c r="C1099">
        <v>201700151</v>
      </c>
      <c r="D1099">
        <v>201700011</v>
      </c>
      <c r="E1099" s="1" t="s">
        <v>55</v>
      </c>
      <c r="F1099">
        <v>64</v>
      </c>
      <c r="G1099">
        <v>22479.952379999999</v>
      </c>
      <c r="H1099">
        <v>4.0476190479999996</v>
      </c>
      <c r="I1099">
        <v>33.666666669999998</v>
      </c>
      <c r="J1099">
        <v>42.142857139999997</v>
      </c>
      <c r="K1099">
        <v>23.666666670000001</v>
      </c>
      <c r="L1099">
        <v>1.380952381</v>
      </c>
      <c r="M1099">
        <v>22657.14286</v>
      </c>
      <c r="N1099">
        <v>4.8509523809999999</v>
      </c>
      <c r="O1099">
        <v>2.381904762</v>
      </c>
      <c r="P1099">
        <v>14.669047620000001</v>
      </c>
      <c r="Q1099">
        <v>5.8385714289999999</v>
      </c>
    </row>
    <row r="1100" spans="1:17" x14ac:dyDescent="0.25">
      <c r="A1100">
        <v>201706</v>
      </c>
      <c r="B1100" s="4">
        <v>42887</v>
      </c>
      <c r="C1100">
        <v>201700152</v>
      </c>
      <c r="D1100">
        <v>201700011</v>
      </c>
      <c r="E1100" s="1" t="s">
        <v>55</v>
      </c>
      <c r="F1100">
        <v>66</v>
      </c>
      <c r="G1100">
        <v>22389.180950000002</v>
      </c>
      <c r="H1100">
        <v>4.0190476190000002</v>
      </c>
      <c r="I1100">
        <v>33.666666669999998</v>
      </c>
      <c r="J1100">
        <v>42.65714286</v>
      </c>
      <c r="K1100">
        <v>23.666666670000001</v>
      </c>
      <c r="L1100">
        <v>1.3523809520000001</v>
      </c>
      <c r="M1100">
        <v>22478.85714</v>
      </c>
      <c r="N1100">
        <v>4.8127809519999998</v>
      </c>
      <c r="O1100">
        <v>2.3631619050000001</v>
      </c>
      <c r="P1100">
        <v>14.55361905</v>
      </c>
      <c r="Q1100">
        <v>5.7926285709999998</v>
      </c>
    </row>
    <row r="1101" spans="1:17" x14ac:dyDescent="0.25">
      <c r="A1101">
        <v>201706</v>
      </c>
      <c r="B1101" s="4">
        <v>42887</v>
      </c>
      <c r="C1101">
        <v>201700153</v>
      </c>
      <c r="D1101">
        <v>201700011</v>
      </c>
      <c r="E1101" s="1" t="s">
        <v>55</v>
      </c>
      <c r="F1101">
        <v>67</v>
      </c>
      <c r="G1101">
        <v>22298.409520000001</v>
      </c>
      <c r="H1101">
        <v>3.9904761899999999</v>
      </c>
      <c r="I1101">
        <v>33.666666669999998</v>
      </c>
      <c r="J1101">
        <v>43.171428570000003</v>
      </c>
      <c r="K1101">
        <v>23.666666670000001</v>
      </c>
      <c r="L1101">
        <v>1.3238095240000001</v>
      </c>
      <c r="M1101">
        <v>22300.57143</v>
      </c>
      <c r="N1101">
        <v>4.7746095239999997</v>
      </c>
      <c r="O1101">
        <v>2.3444190479999998</v>
      </c>
      <c r="P1101">
        <v>14.438190479999999</v>
      </c>
      <c r="Q1101">
        <v>5.7466857139999998</v>
      </c>
    </row>
    <row r="1102" spans="1:17" x14ac:dyDescent="0.25">
      <c r="A1102">
        <v>201706</v>
      </c>
      <c r="B1102" s="4">
        <v>42887</v>
      </c>
      <c r="C1102">
        <v>201700154</v>
      </c>
      <c r="D1102">
        <v>201700011</v>
      </c>
      <c r="E1102" s="1" t="s">
        <v>55</v>
      </c>
      <c r="F1102">
        <v>68</v>
      </c>
      <c r="G1102">
        <v>22207.6381</v>
      </c>
      <c r="H1102">
        <v>3.9619047620000001</v>
      </c>
      <c r="I1102">
        <v>33.666666669999998</v>
      </c>
      <c r="J1102">
        <v>43.68571429</v>
      </c>
      <c r="K1102">
        <v>23.666666670000001</v>
      </c>
      <c r="L1102">
        <v>1.295238095</v>
      </c>
      <c r="M1102">
        <v>22122.28571</v>
      </c>
      <c r="N1102">
        <v>4.7364380949999996</v>
      </c>
      <c r="O1102">
        <v>2.3256761899999998</v>
      </c>
      <c r="P1102">
        <v>14.3227619</v>
      </c>
      <c r="Q1102">
        <v>5.7007428569999998</v>
      </c>
    </row>
    <row r="1103" spans="1:17" x14ac:dyDescent="0.25">
      <c r="A1103">
        <v>201706</v>
      </c>
      <c r="B1103" s="4">
        <v>42887</v>
      </c>
      <c r="C1103">
        <v>201700156</v>
      </c>
      <c r="D1103">
        <v>201700011</v>
      </c>
      <c r="E1103" s="1" t="s">
        <v>55</v>
      </c>
      <c r="F1103">
        <v>38</v>
      </c>
      <c r="G1103">
        <v>22026.095239999999</v>
      </c>
      <c r="H1103">
        <v>3.904761905</v>
      </c>
      <c r="I1103">
        <v>33.666666669999998</v>
      </c>
      <c r="J1103">
        <v>44.714285709999999</v>
      </c>
      <c r="K1103">
        <v>23.666666670000001</v>
      </c>
      <c r="L1103">
        <v>1.2380952380000001</v>
      </c>
      <c r="M1103">
        <v>21765.71429</v>
      </c>
      <c r="N1103">
        <v>4.6600952380000003</v>
      </c>
      <c r="O1103">
        <v>2.288190476</v>
      </c>
      <c r="P1103">
        <v>14.09190476</v>
      </c>
      <c r="Q1103">
        <v>5.6088571429999998</v>
      </c>
    </row>
    <row r="1104" spans="1:17" x14ac:dyDescent="0.25">
      <c r="A1104">
        <v>201706</v>
      </c>
      <c r="B1104" s="4">
        <v>42887</v>
      </c>
      <c r="C1104">
        <v>201700157</v>
      </c>
      <c r="D1104">
        <v>201700011</v>
      </c>
      <c r="E1104" s="1" t="s">
        <v>55</v>
      </c>
      <c r="F1104">
        <v>70</v>
      </c>
      <c r="G1104">
        <v>21935.323810000002</v>
      </c>
      <c r="H1104">
        <v>3.8761904760000001</v>
      </c>
      <c r="I1104">
        <v>33.666666669999998</v>
      </c>
      <c r="J1104">
        <v>45.228571430000002</v>
      </c>
      <c r="K1104">
        <v>23.666666670000001</v>
      </c>
      <c r="L1104">
        <v>1.2095238100000001</v>
      </c>
      <c r="M1104">
        <v>21587.42857</v>
      </c>
      <c r="N1104">
        <v>4.6219238100000002</v>
      </c>
      <c r="O1104">
        <v>2.2694476190000001</v>
      </c>
      <c r="P1104">
        <v>13.97647619</v>
      </c>
      <c r="Q1104">
        <v>5.5629142859999998</v>
      </c>
    </row>
    <row r="1105" spans="1:17" x14ac:dyDescent="0.25">
      <c r="A1105">
        <v>201706</v>
      </c>
      <c r="B1105" s="4">
        <v>42887</v>
      </c>
      <c r="C1105">
        <v>201700158</v>
      </c>
      <c r="D1105">
        <v>201700011</v>
      </c>
      <c r="E1105" s="1" t="s">
        <v>55</v>
      </c>
      <c r="F1105">
        <v>72</v>
      </c>
      <c r="G1105">
        <v>21844.552380000001</v>
      </c>
      <c r="H1105">
        <v>3.8476190479999999</v>
      </c>
      <c r="I1105">
        <v>33.666666669999998</v>
      </c>
      <c r="J1105">
        <v>45.742857139999998</v>
      </c>
      <c r="K1105">
        <v>23.666666670000001</v>
      </c>
      <c r="L1105">
        <v>1.180952381</v>
      </c>
      <c r="M1105">
        <v>21409.14286</v>
      </c>
      <c r="N1105">
        <v>4.583752381</v>
      </c>
      <c r="O1105">
        <v>2.2507047619999998</v>
      </c>
      <c r="P1105">
        <v>13.861047620000001</v>
      </c>
      <c r="Q1105">
        <v>5.5169714289999998</v>
      </c>
    </row>
    <row r="1106" spans="1:17" x14ac:dyDescent="0.25">
      <c r="A1106">
        <v>201706</v>
      </c>
      <c r="B1106" s="4">
        <v>42887</v>
      </c>
      <c r="C1106">
        <v>201700159</v>
      </c>
      <c r="D1106">
        <v>201700011</v>
      </c>
      <c r="E1106" s="1" t="s">
        <v>55</v>
      </c>
      <c r="F1106">
        <v>73</v>
      </c>
      <c r="G1106">
        <v>21753.78095</v>
      </c>
      <c r="H1106">
        <v>3.819047619</v>
      </c>
      <c r="I1106">
        <v>33.666666669999998</v>
      </c>
      <c r="J1106">
        <v>46.257142860000002</v>
      </c>
      <c r="K1106">
        <v>23.666666670000001</v>
      </c>
      <c r="L1106">
        <v>1.1523809519999999</v>
      </c>
      <c r="M1106">
        <v>21230.85714</v>
      </c>
      <c r="N1106">
        <v>4.5455809519999999</v>
      </c>
      <c r="O1106">
        <v>2.2319619049999999</v>
      </c>
      <c r="P1106">
        <v>13.74561905</v>
      </c>
      <c r="Q1106">
        <v>5.4710285709999997</v>
      </c>
    </row>
    <row r="1107" spans="1:17" x14ac:dyDescent="0.25">
      <c r="A1107">
        <v>201706</v>
      </c>
      <c r="B1107" s="4">
        <v>42887</v>
      </c>
      <c r="C1107">
        <v>201700160</v>
      </c>
      <c r="D1107">
        <v>201700011</v>
      </c>
      <c r="E1107" s="1" t="s">
        <v>55</v>
      </c>
      <c r="F1107">
        <v>74</v>
      </c>
      <c r="G1107">
        <v>21663.00952</v>
      </c>
      <c r="H1107">
        <v>3.7904761900000001</v>
      </c>
      <c r="I1107">
        <v>33.666666669999998</v>
      </c>
      <c r="J1107">
        <v>46.771428569999998</v>
      </c>
      <c r="K1107">
        <v>23.666666670000001</v>
      </c>
      <c r="L1107">
        <v>1.1238095239999999</v>
      </c>
      <c r="M1107">
        <v>21052.57143</v>
      </c>
      <c r="N1107">
        <v>4.5074095239999998</v>
      </c>
      <c r="O1107">
        <v>2.213219048</v>
      </c>
      <c r="P1107">
        <v>13.63019048</v>
      </c>
      <c r="Q1107">
        <v>5.4250857139999997</v>
      </c>
    </row>
    <row r="1108" spans="1:17" x14ac:dyDescent="0.25">
      <c r="A1108">
        <v>201706</v>
      </c>
      <c r="B1108" s="4">
        <v>42887</v>
      </c>
      <c r="C1108">
        <v>201700162</v>
      </c>
      <c r="D1108">
        <v>201700011</v>
      </c>
      <c r="E1108" s="1" t="s">
        <v>55</v>
      </c>
      <c r="F1108">
        <v>39</v>
      </c>
      <c r="G1108">
        <v>21481.466670000002</v>
      </c>
      <c r="H1108">
        <v>3.733333333</v>
      </c>
      <c r="I1108">
        <v>33.666666669999998</v>
      </c>
      <c r="J1108">
        <v>47.8</v>
      </c>
      <c r="K1108">
        <v>23.666666670000001</v>
      </c>
      <c r="L1108">
        <v>1.066666667</v>
      </c>
      <c r="M1108">
        <v>20696</v>
      </c>
      <c r="N1108">
        <v>4.4310666669999996</v>
      </c>
      <c r="O1108">
        <v>2.1757333330000002</v>
      </c>
      <c r="P1108">
        <v>13.399333329999999</v>
      </c>
      <c r="Q1108">
        <v>5.3331999999999997</v>
      </c>
    </row>
    <row r="1109" spans="1:17" x14ac:dyDescent="0.25">
      <c r="A1109">
        <v>201706</v>
      </c>
      <c r="B1109" s="4">
        <v>42887</v>
      </c>
      <c r="C1109">
        <v>201700163</v>
      </c>
      <c r="D1109">
        <v>201700011</v>
      </c>
      <c r="E1109" s="1" t="s">
        <v>55</v>
      </c>
      <c r="F1109">
        <v>76</v>
      </c>
      <c r="G1109">
        <v>21390.695240000001</v>
      </c>
      <c r="H1109">
        <v>3.7047619049999998</v>
      </c>
      <c r="I1109">
        <v>33.666666669999998</v>
      </c>
      <c r="J1109">
        <v>48.31428571</v>
      </c>
      <c r="K1109">
        <v>23.666666670000001</v>
      </c>
      <c r="L1109">
        <v>1.0380952379999999</v>
      </c>
      <c r="M1109">
        <v>20517.71429</v>
      </c>
      <c r="N1109">
        <v>4.3928952380000004</v>
      </c>
      <c r="O1109">
        <v>2.1569904759999998</v>
      </c>
      <c r="P1109">
        <v>13.28390476</v>
      </c>
      <c r="Q1109">
        <v>5.2872571429999997</v>
      </c>
    </row>
    <row r="1110" spans="1:17" x14ac:dyDescent="0.25">
      <c r="A1110">
        <v>201706</v>
      </c>
      <c r="B1110" s="4">
        <v>42887</v>
      </c>
      <c r="C1110">
        <v>201700164</v>
      </c>
      <c r="D1110">
        <v>201700011</v>
      </c>
      <c r="E1110" s="1" t="s">
        <v>55</v>
      </c>
      <c r="F1110">
        <v>78</v>
      </c>
      <c r="G1110">
        <v>21299.92381</v>
      </c>
      <c r="H1110">
        <v>3.6761904759999999</v>
      </c>
      <c r="I1110">
        <v>33.666666669999998</v>
      </c>
      <c r="J1110">
        <v>48.828571429999997</v>
      </c>
      <c r="K1110">
        <v>23.666666670000001</v>
      </c>
      <c r="L1110">
        <v>1.0095238099999999</v>
      </c>
      <c r="M1110">
        <v>20339.42857</v>
      </c>
      <c r="N1110">
        <v>4.3547238100000003</v>
      </c>
      <c r="O1110">
        <v>2.1382476189999999</v>
      </c>
      <c r="P1110">
        <v>13.16847619</v>
      </c>
      <c r="Q1110">
        <v>5.2413142859999997</v>
      </c>
    </row>
    <row r="1111" spans="1:17" x14ac:dyDescent="0.25">
      <c r="A1111">
        <v>201706</v>
      </c>
      <c r="B1111" s="4">
        <v>42887</v>
      </c>
      <c r="C1111">
        <v>201700165</v>
      </c>
      <c r="D1111">
        <v>201700011</v>
      </c>
      <c r="E1111" s="1" t="s">
        <v>55</v>
      </c>
      <c r="F1111">
        <v>79</v>
      </c>
      <c r="G1111">
        <v>21209.15238</v>
      </c>
      <c r="H1111">
        <v>3.6476190480000001</v>
      </c>
      <c r="I1111">
        <v>33.666666669999998</v>
      </c>
      <c r="J1111">
        <v>49.34285714</v>
      </c>
      <c r="K1111">
        <v>23.666666670000001</v>
      </c>
      <c r="L1111">
        <v>0.98095238100000004</v>
      </c>
      <c r="M1111">
        <v>20161.14286</v>
      </c>
      <c r="N1111">
        <v>4.3165523810000002</v>
      </c>
      <c r="O1111">
        <v>2.119504762</v>
      </c>
      <c r="P1111">
        <v>13.053047619999999</v>
      </c>
      <c r="Q1111">
        <v>5.1953714289999997</v>
      </c>
    </row>
    <row r="1112" spans="1:17" x14ac:dyDescent="0.25">
      <c r="A1112">
        <v>201706</v>
      </c>
      <c r="B1112" s="4">
        <v>42887</v>
      </c>
      <c r="C1112">
        <v>201700166</v>
      </c>
      <c r="D1112">
        <v>201700011</v>
      </c>
      <c r="E1112" s="1" t="s">
        <v>55</v>
      </c>
      <c r="F1112">
        <v>80</v>
      </c>
      <c r="G1112">
        <v>21118.380949999999</v>
      </c>
      <c r="H1112">
        <v>3.6190476189999998</v>
      </c>
      <c r="I1112">
        <v>33.666666669999998</v>
      </c>
      <c r="J1112">
        <v>49.857142860000003</v>
      </c>
      <c r="K1112">
        <v>23.666666670000001</v>
      </c>
      <c r="L1112">
        <v>0.95238095199999995</v>
      </c>
      <c r="M1112">
        <v>19982.85714</v>
      </c>
      <c r="N1112">
        <v>4.278380952</v>
      </c>
      <c r="O1112">
        <v>2.1007619050000002</v>
      </c>
      <c r="P1112">
        <v>12.93761905</v>
      </c>
      <c r="Q1112">
        <v>5.1494285709999996</v>
      </c>
    </row>
    <row r="1113" spans="1:17" x14ac:dyDescent="0.25">
      <c r="A1113">
        <v>201706</v>
      </c>
      <c r="B1113" s="4">
        <v>42887</v>
      </c>
      <c r="C1113">
        <v>201700168</v>
      </c>
      <c r="D1113">
        <v>201700011</v>
      </c>
      <c r="E1113" s="1" t="s">
        <v>55</v>
      </c>
      <c r="F1113">
        <v>40</v>
      </c>
      <c r="G1113">
        <v>20936.838100000001</v>
      </c>
      <c r="H1113">
        <v>3.5619047620000002</v>
      </c>
      <c r="I1113">
        <v>33.666666669999998</v>
      </c>
      <c r="J1113">
        <v>50.885714290000003</v>
      </c>
      <c r="K1113">
        <v>23.666666670000001</v>
      </c>
      <c r="L1113">
        <v>0.89523809499999996</v>
      </c>
      <c r="M1113">
        <v>19626.28571</v>
      </c>
      <c r="N1113">
        <v>4.2020380949999998</v>
      </c>
      <c r="O1113">
        <v>2.0632761899999998</v>
      </c>
      <c r="P1113">
        <v>12.7067619</v>
      </c>
      <c r="Q1113">
        <v>5.0575428569999996</v>
      </c>
    </row>
    <row r="1114" spans="1:17" x14ac:dyDescent="0.25">
      <c r="A1114">
        <v>201706</v>
      </c>
      <c r="B1114" s="4">
        <v>42887</v>
      </c>
      <c r="C1114">
        <v>201700169</v>
      </c>
      <c r="D1114">
        <v>201700011</v>
      </c>
      <c r="E1114" s="1" t="s">
        <v>55</v>
      </c>
      <c r="F1114">
        <v>82</v>
      </c>
      <c r="G1114">
        <v>20846.06667</v>
      </c>
      <c r="H1114">
        <v>3.5333333329999999</v>
      </c>
      <c r="I1114">
        <v>33.666666669999998</v>
      </c>
      <c r="J1114">
        <v>51.4</v>
      </c>
      <c r="K1114">
        <v>23.666666670000001</v>
      </c>
      <c r="L1114">
        <v>0.86666666699999995</v>
      </c>
      <c r="M1114">
        <v>19448</v>
      </c>
      <c r="N1114">
        <v>4.1638666669999997</v>
      </c>
      <c r="O1114">
        <v>2.044533333</v>
      </c>
      <c r="P1114">
        <v>12.591333329999999</v>
      </c>
      <c r="Q1114">
        <v>5.0115999999999996</v>
      </c>
    </row>
    <row r="1115" spans="1:17" x14ac:dyDescent="0.25">
      <c r="A1115">
        <v>201706</v>
      </c>
      <c r="B1115" s="4">
        <v>42887</v>
      </c>
      <c r="C1115">
        <v>201700170</v>
      </c>
      <c r="D1115">
        <v>201700011</v>
      </c>
      <c r="E1115" s="1" t="s">
        <v>55</v>
      </c>
      <c r="F1115">
        <v>84</v>
      </c>
      <c r="G1115">
        <v>20755.295239999999</v>
      </c>
      <c r="H1115">
        <v>3.5047619050000001</v>
      </c>
      <c r="I1115">
        <v>33.666666669999998</v>
      </c>
      <c r="J1115">
        <v>51.914285710000001</v>
      </c>
      <c r="K1115">
        <v>23.666666670000001</v>
      </c>
      <c r="L1115">
        <v>0.83809523799999996</v>
      </c>
      <c r="M1115">
        <v>19269.71429</v>
      </c>
      <c r="N1115">
        <v>4.1256952379999996</v>
      </c>
      <c r="O1115">
        <v>2.0257904760000001</v>
      </c>
      <c r="P1115">
        <v>12.475904760000001</v>
      </c>
      <c r="Q1115">
        <v>4.9656571429999996</v>
      </c>
    </row>
    <row r="1116" spans="1:17" x14ac:dyDescent="0.25">
      <c r="A1116">
        <v>201706</v>
      </c>
      <c r="B1116" s="4">
        <v>42887</v>
      </c>
      <c r="C1116">
        <v>201700171</v>
      </c>
      <c r="D1116">
        <v>201700011</v>
      </c>
      <c r="E1116" s="1" t="s">
        <v>55</v>
      </c>
      <c r="F1116">
        <v>85</v>
      </c>
      <c r="G1116">
        <v>20664.523809999999</v>
      </c>
      <c r="H1116">
        <v>3.4761904760000002</v>
      </c>
      <c r="I1116">
        <v>33.666666669999998</v>
      </c>
      <c r="J1116">
        <v>52.428571429999998</v>
      </c>
      <c r="K1116">
        <v>23.666666670000001</v>
      </c>
      <c r="L1116">
        <v>0.80952380999999995</v>
      </c>
      <c r="M1116">
        <v>19091.42857</v>
      </c>
      <c r="N1116">
        <v>4.0875238100000004</v>
      </c>
      <c r="O1116">
        <v>2.0070476190000002</v>
      </c>
      <c r="P1116">
        <v>12.36047619</v>
      </c>
      <c r="Q1116">
        <v>4.9197142859999996</v>
      </c>
    </row>
    <row r="1117" spans="1:17" x14ac:dyDescent="0.25">
      <c r="A1117">
        <v>201706</v>
      </c>
      <c r="B1117" s="4">
        <v>42887</v>
      </c>
      <c r="C1117">
        <v>201700172</v>
      </c>
      <c r="D1117">
        <v>201700011</v>
      </c>
      <c r="E1117" s="1" t="s">
        <v>55</v>
      </c>
      <c r="F1117">
        <v>86</v>
      </c>
      <c r="G1117">
        <v>20573.752380000002</v>
      </c>
      <c r="H1117">
        <v>3.447619048</v>
      </c>
      <c r="I1117">
        <v>33.666666669999998</v>
      </c>
      <c r="J1117">
        <v>52.942857140000001</v>
      </c>
      <c r="K1117">
        <v>23.666666670000001</v>
      </c>
      <c r="L1117">
        <v>0.78095238099999997</v>
      </c>
      <c r="M1117">
        <v>18913.14286</v>
      </c>
      <c r="N1117">
        <v>4.0493523810000003</v>
      </c>
      <c r="O1117">
        <v>1.9883047620000001</v>
      </c>
      <c r="P1117">
        <v>12.245047619999999</v>
      </c>
      <c r="Q1117">
        <v>4.8737714289999996</v>
      </c>
    </row>
    <row r="1118" spans="1:17" x14ac:dyDescent="0.25">
      <c r="A1118">
        <v>201706</v>
      </c>
      <c r="B1118" s="4">
        <v>42887</v>
      </c>
      <c r="C1118">
        <v>201700174</v>
      </c>
      <c r="D1118">
        <v>201700011</v>
      </c>
      <c r="E1118" s="1" t="s">
        <v>55</v>
      </c>
      <c r="F1118">
        <v>41</v>
      </c>
      <c r="G1118">
        <v>20392.20952</v>
      </c>
      <c r="H1118">
        <v>3.3904761899999998</v>
      </c>
      <c r="I1118">
        <v>33.666666669999998</v>
      </c>
      <c r="J1118">
        <v>53.97142857</v>
      </c>
      <c r="K1118">
        <v>23.666666670000001</v>
      </c>
      <c r="L1118">
        <v>0.72380952399999998</v>
      </c>
      <c r="M1118">
        <v>18556.57143</v>
      </c>
      <c r="N1118">
        <v>3.9730095240000001</v>
      </c>
      <c r="O1118">
        <v>1.9508190480000001</v>
      </c>
      <c r="P1118">
        <v>12.01419048</v>
      </c>
      <c r="Q1118">
        <v>4.7818857140000004</v>
      </c>
    </row>
    <row r="1119" spans="1:17" x14ac:dyDescent="0.25">
      <c r="A1119">
        <v>201706</v>
      </c>
      <c r="B1119" s="4">
        <v>42887</v>
      </c>
      <c r="C1119">
        <v>201700175</v>
      </c>
      <c r="D1119">
        <v>201700011</v>
      </c>
      <c r="E1119" s="1" t="s">
        <v>55</v>
      </c>
      <c r="F1119">
        <v>88</v>
      </c>
      <c r="G1119">
        <v>20301.438099999999</v>
      </c>
      <c r="H1119">
        <v>3.361904762</v>
      </c>
      <c r="I1119">
        <v>33.666666669999998</v>
      </c>
      <c r="J1119">
        <v>54.485714289999997</v>
      </c>
      <c r="K1119">
        <v>23.666666670000001</v>
      </c>
      <c r="L1119">
        <v>0.695238095</v>
      </c>
      <c r="M1119">
        <v>18378.28571</v>
      </c>
      <c r="N1119">
        <v>3.9348380949999999</v>
      </c>
      <c r="O1119">
        <v>1.9320761900000001</v>
      </c>
      <c r="P1119">
        <v>11.8987619</v>
      </c>
      <c r="Q1119">
        <v>4.7359428570000004</v>
      </c>
    </row>
    <row r="1120" spans="1:17" x14ac:dyDescent="0.25">
      <c r="A1120">
        <v>201706</v>
      </c>
      <c r="B1120" s="4">
        <v>42887</v>
      </c>
      <c r="C1120">
        <v>201700176</v>
      </c>
      <c r="D1120">
        <v>201700011</v>
      </c>
      <c r="E1120" s="1" t="s">
        <v>55</v>
      </c>
      <c r="F1120">
        <v>90</v>
      </c>
      <c r="G1120">
        <v>20210.666669999999</v>
      </c>
      <c r="H1120">
        <v>3.3333333330000001</v>
      </c>
      <c r="I1120">
        <v>33.666666669999998</v>
      </c>
      <c r="J1120">
        <v>55</v>
      </c>
      <c r="K1120">
        <v>23.666666670000001</v>
      </c>
      <c r="L1120">
        <v>0.66666666699999999</v>
      </c>
      <c r="M1120">
        <v>18200</v>
      </c>
      <c r="N1120">
        <v>3.8966666669999999</v>
      </c>
      <c r="O1120">
        <v>1.913333333</v>
      </c>
      <c r="P1120">
        <v>11.78333333</v>
      </c>
      <c r="Q1120">
        <v>4.6900000000000004</v>
      </c>
    </row>
    <row r="1121" spans="1:17" x14ac:dyDescent="0.25">
      <c r="A1121">
        <v>201706</v>
      </c>
      <c r="B1121" s="4">
        <v>42887</v>
      </c>
      <c r="C1121">
        <v>201700177</v>
      </c>
      <c r="D1121">
        <v>201700011</v>
      </c>
      <c r="E1121" s="1" t="s">
        <v>55</v>
      </c>
      <c r="F1121">
        <v>91</v>
      </c>
      <c r="G1121">
        <v>20119.895240000002</v>
      </c>
      <c r="H1121">
        <v>3.3047619049999999</v>
      </c>
      <c r="I1121">
        <v>33.666666669999998</v>
      </c>
      <c r="J1121">
        <v>55.514285710000003</v>
      </c>
      <c r="K1121">
        <v>23.666666670000001</v>
      </c>
      <c r="L1121">
        <v>0.63809523800000001</v>
      </c>
      <c r="M1121">
        <v>18021.71429</v>
      </c>
      <c r="N1121">
        <v>3.8584952380000002</v>
      </c>
      <c r="O1121">
        <v>1.8945904760000001</v>
      </c>
      <c r="P1121">
        <v>11.667904760000001</v>
      </c>
      <c r="Q1121">
        <v>4.6440571430000004</v>
      </c>
    </row>
    <row r="1122" spans="1:17" x14ac:dyDescent="0.25">
      <c r="A1122">
        <v>201706</v>
      </c>
      <c r="B1122" s="4">
        <v>42887</v>
      </c>
      <c r="C1122">
        <v>201700178</v>
      </c>
      <c r="D1122">
        <v>201700011</v>
      </c>
      <c r="E1122" s="1" t="s">
        <v>55</v>
      </c>
      <c r="F1122">
        <v>92</v>
      </c>
      <c r="G1122">
        <v>20029.123810000001</v>
      </c>
      <c r="H1122">
        <v>3.276190476</v>
      </c>
      <c r="I1122">
        <v>33.666666669999998</v>
      </c>
      <c r="J1122">
        <v>56.02857143</v>
      </c>
      <c r="K1122">
        <v>23.666666670000001</v>
      </c>
      <c r="L1122">
        <v>0.60952381</v>
      </c>
      <c r="M1122">
        <v>17843.42857</v>
      </c>
      <c r="N1122">
        <v>3.8203238100000001</v>
      </c>
      <c r="O1122">
        <v>1.875847619</v>
      </c>
      <c r="P1122">
        <v>11.55247619</v>
      </c>
      <c r="Q1122">
        <v>4.5981142860000004</v>
      </c>
    </row>
    <row r="1123" spans="1:17" x14ac:dyDescent="0.25">
      <c r="A1123">
        <v>201706</v>
      </c>
      <c r="B1123" s="4">
        <v>42887</v>
      </c>
      <c r="C1123">
        <v>201700180</v>
      </c>
      <c r="D1123">
        <v>201700011</v>
      </c>
      <c r="E1123" s="1" t="s">
        <v>55</v>
      </c>
      <c r="F1123">
        <v>42</v>
      </c>
      <c r="G1123">
        <v>19847.58095</v>
      </c>
      <c r="H1123">
        <v>3.2190476189999999</v>
      </c>
      <c r="I1123">
        <v>33.666666669999998</v>
      </c>
      <c r="J1123">
        <v>57.057142859999999</v>
      </c>
      <c r="K1123">
        <v>23.666666670000001</v>
      </c>
      <c r="L1123">
        <v>0.55238095200000004</v>
      </c>
      <c r="M1123">
        <v>17486.85714</v>
      </c>
      <c r="N1123">
        <v>3.7439809519999998</v>
      </c>
      <c r="O1123">
        <v>1.838361905</v>
      </c>
      <c r="P1123">
        <v>11.321619050000001</v>
      </c>
      <c r="Q1123">
        <v>4.5062285710000003</v>
      </c>
    </row>
    <row r="1124" spans="1:17" x14ac:dyDescent="0.25">
      <c r="A1124">
        <v>201706</v>
      </c>
      <c r="B1124" s="4">
        <v>42887</v>
      </c>
      <c r="C1124">
        <v>201700181</v>
      </c>
      <c r="D1124">
        <v>201700011</v>
      </c>
      <c r="E1124" s="1" t="s">
        <v>55</v>
      </c>
      <c r="F1124">
        <v>94</v>
      </c>
      <c r="G1124">
        <v>19756.809519999999</v>
      </c>
      <c r="H1124">
        <v>3.19047619</v>
      </c>
      <c r="I1124">
        <v>33.666666669999998</v>
      </c>
      <c r="J1124">
        <v>57.571428570000002</v>
      </c>
      <c r="K1124">
        <v>23.666666670000001</v>
      </c>
      <c r="L1124">
        <v>0.52380952400000003</v>
      </c>
      <c r="M1124">
        <v>17308.57143</v>
      </c>
      <c r="N1124">
        <v>3.7058095240000002</v>
      </c>
      <c r="O1124">
        <v>1.8196190480000001</v>
      </c>
      <c r="P1124">
        <v>11.20619048</v>
      </c>
      <c r="Q1124">
        <v>4.4602857140000003</v>
      </c>
    </row>
    <row r="1125" spans="1:17" x14ac:dyDescent="0.25">
      <c r="A1125">
        <v>201706</v>
      </c>
      <c r="B1125" s="4">
        <v>42887</v>
      </c>
      <c r="C1125">
        <v>201700182</v>
      </c>
      <c r="D1125">
        <v>201700011</v>
      </c>
      <c r="E1125" s="1" t="s">
        <v>55</v>
      </c>
      <c r="F1125">
        <v>96</v>
      </c>
      <c r="G1125">
        <v>19666.038100000002</v>
      </c>
      <c r="H1125">
        <v>3.1619047619999998</v>
      </c>
      <c r="I1125">
        <v>33.666666669999998</v>
      </c>
      <c r="J1125">
        <v>58.085714289999999</v>
      </c>
      <c r="K1125">
        <v>23.666666670000001</v>
      </c>
      <c r="L1125">
        <v>0.49523809499999999</v>
      </c>
      <c r="M1125">
        <v>17130.28571</v>
      </c>
      <c r="N1125">
        <v>3.667638095</v>
      </c>
      <c r="O1125">
        <v>1.8008761900000001</v>
      </c>
      <c r="P1125">
        <v>11.0907619</v>
      </c>
      <c r="Q1125">
        <v>4.4143428570000003</v>
      </c>
    </row>
    <row r="1126" spans="1:17" x14ac:dyDescent="0.25">
      <c r="A1126">
        <v>201706</v>
      </c>
      <c r="B1126" s="4">
        <v>42887</v>
      </c>
      <c r="C1126">
        <v>201700183</v>
      </c>
      <c r="D1126">
        <v>201700011</v>
      </c>
      <c r="E1126" s="1" t="s">
        <v>55</v>
      </c>
      <c r="F1126">
        <v>97</v>
      </c>
      <c r="G1126">
        <v>19575.266670000001</v>
      </c>
      <c r="H1126">
        <v>3.1333333329999999</v>
      </c>
      <c r="I1126">
        <v>33.666666669999998</v>
      </c>
      <c r="J1126">
        <v>58.6</v>
      </c>
      <c r="K1126">
        <v>23.666666670000001</v>
      </c>
      <c r="L1126">
        <v>0.46666666699999998</v>
      </c>
      <c r="M1126">
        <v>16952</v>
      </c>
      <c r="N1126">
        <v>3.629466667</v>
      </c>
      <c r="O1126">
        <v>1.782133333</v>
      </c>
      <c r="P1126">
        <v>10.97533333</v>
      </c>
      <c r="Q1126">
        <v>4.3684000000000003</v>
      </c>
    </row>
    <row r="1127" spans="1:17" x14ac:dyDescent="0.25">
      <c r="A1127">
        <v>201706</v>
      </c>
      <c r="B1127" s="4">
        <v>42887</v>
      </c>
      <c r="C1127">
        <v>201700184</v>
      </c>
      <c r="D1127">
        <v>201700011</v>
      </c>
      <c r="E1127" s="1" t="s">
        <v>55</v>
      </c>
      <c r="F1127">
        <v>98</v>
      </c>
      <c r="G1127">
        <v>19484.49524</v>
      </c>
      <c r="H1127">
        <v>3.1047619050000002</v>
      </c>
      <c r="I1127">
        <v>33.666666669999998</v>
      </c>
      <c r="J1127">
        <v>59.114285709999997</v>
      </c>
      <c r="K1127">
        <v>23.666666670000001</v>
      </c>
      <c r="L1127">
        <v>0.438095238</v>
      </c>
      <c r="M1127">
        <v>16773.71429</v>
      </c>
      <c r="N1127">
        <v>3.5912952379999998</v>
      </c>
      <c r="O1127">
        <v>1.7633904760000001</v>
      </c>
      <c r="P1127">
        <v>10.859904759999999</v>
      </c>
      <c r="Q1127">
        <v>4.3224571430000003</v>
      </c>
    </row>
    <row r="1128" spans="1:17" x14ac:dyDescent="0.25">
      <c r="A1128">
        <v>201706</v>
      </c>
      <c r="B1128" s="4">
        <v>42887</v>
      </c>
      <c r="C1128">
        <v>201700186</v>
      </c>
      <c r="D1128">
        <v>201700011</v>
      </c>
      <c r="E1128" s="1" t="s">
        <v>55</v>
      </c>
      <c r="F1128">
        <v>43</v>
      </c>
      <c r="G1128">
        <v>19302.952379999999</v>
      </c>
      <c r="H1128">
        <v>3.0476190480000001</v>
      </c>
      <c r="I1128">
        <v>33.666666669999998</v>
      </c>
      <c r="J1128">
        <v>60.142857139999997</v>
      </c>
      <c r="K1128">
        <v>23.666666670000001</v>
      </c>
      <c r="L1128">
        <v>0.38095238100000001</v>
      </c>
      <c r="M1128">
        <v>16417.14286</v>
      </c>
      <c r="N1128">
        <v>3.5149523810000001</v>
      </c>
      <c r="O1128">
        <v>1.7259047620000001</v>
      </c>
      <c r="P1128">
        <v>10.62904762</v>
      </c>
      <c r="Q1128">
        <v>4.2305714290000003</v>
      </c>
    </row>
    <row r="1129" spans="1:17" x14ac:dyDescent="0.25">
      <c r="A1129">
        <v>201706</v>
      </c>
      <c r="B1129" s="4">
        <v>42887</v>
      </c>
      <c r="C1129">
        <v>201700187</v>
      </c>
      <c r="D1129">
        <v>201700011</v>
      </c>
      <c r="E1129" s="1" t="s">
        <v>55</v>
      </c>
      <c r="F1129">
        <v>100</v>
      </c>
      <c r="G1129">
        <v>19212.180950000002</v>
      </c>
      <c r="H1129">
        <v>3.0190476190000002</v>
      </c>
      <c r="I1129">
        <v>33.666666669999998</v>
      </c>
      <c r="J1129">
        <v>60.65714286</v>
      </c>
      <c r="K1129">
        <v>23.666666670000001</v>
      </c>
      <c r="L1129">
        <v>0.35238095200000003</v>
      </c>
      <c r="M1129">
        <v>16238.85714</v>
      </c>
      <c r="N1129">
        <v>3.4767809519999999</v>
      </c>
      <c r="O1129">
        <v>1.707161905</v>
      </c>
      <c r="P1129">
        <v>10.513619050000001</v>
      </c>
      <c r="Q1129">
        <v>4.1846285710000002</v>
      </c>
    </row>
    <row r="1130" spans="1:17" x14ac:dyDescent="0.25">
      <c r="A1130">
        <v>201706</v>
      </c>
      <c r="B1130" s="4">
        <v>42887</v>
      </c>
      <c r="C1130">
        <v>201700188</v>
      </c>
      <c r="D1130">
        <v>201700011</v>
      </c>
      <c r="E1130" s="1" t="s">
        <v>55</v>
      </c>
      <c r="F1130">
        <v>102</v>
      </c>
      <c r="G1130">
        <v>19121.409520000001</v>
      </c>
      <c r="H1130">
        <v>2.9904761899999999</v>
      </c>
      <c r="I1130">
        <v>33.666666669999998</v>
      </c>
      <c r="J1130">
        <v>61.171428570000003</v>
      </c>
      <c r="K1130">
        <v>23.666666670000001</v>
      </c>
      <c r="L1130">
        <v>0.32380952400000002</v>
      </c>
      <c r="M1130">
        <v>16060.57143</v>
      </c>
      <c r="N1130">
        <v>3.4386095239999999</v>
      </c>
      <c r="O1130">
        <v>1.6884190480000001</v>
      </c>
      <c r="P1130">
        <v>10.39819048</v>
      </c>
      <c r="Q1130">
        <v>4.1386857140000002</v>
      </c>
    </row>
    <row r="1131" spans="1:17" x14ac:dyDescent="0.25">
      <c r="A1131">
        <v>201706</v>
      </c>
      <c r="B1131" s="4">
        <v>42887</v>
      </c>
      <c r="C1131">
        <v>201700189</v>
      </c>
      <c r="D1131">
        <v>201700011</v>
      </c>
      <c r="E1131" s="1" t="s">
        <v>55</v>
      </c>
      <c r="F1131">
        <v>103</v>
      </c>
      <c r="G1131">
        <v>19030.6381</v>
      </c>
      <c r="H1131">
        <v>2.9619047620000001</v>
      </c>
      <c r="I1131">
        <v>33.666666669999998</v>
      </c>
      <c r="J1131">
        <v>61.68571429</v>
      </c>
      <c r="K1131">
        <v>23.666666670000001</v>
      </c>
      <c r="L1131">
        <v>0.29523809499999998</v>
      </c>
      <c r="M1131">
        <v>15882.28571</v>
      </c>
      <c r="N1131">
        <v>3.4004380950000002</v>
      </c>
      <c r="O1131">
        <v>1.6696761899999999</v>
      </c>
      <c r="P1131">
        <v>10.282761900000001</v>
      </c>
      <c r="Q1131">
        <v>4.0927428570000002</v>
      </c>
    </row>
    <row r="1132" spans="1:17" x14ac:dyDescent="0.25">
      <c r="A1132">
        <v>201706</v>
      </c>
      <c r="B1132" s="4">
        <v>42887</v>
      </c>
      <c r="C1132">
        <v>201700190</v>
      </c>
      <c r="D1132">
        <v>201700011</v>
      </c>
      <c r="E1132" s="1" t="s">
        <v>55</v>
      </c>
      <c r="F1132">
        <v>104</v>
      </c>
      <c r="G1132">
        <v>18939.866669999999</v>
      </c>
      <c r="H1132">
        <v>2.9333333330000002</v>
      </c>
      <c r="I1132">
        <v>33.666666669999998</v>
      </c>
      <c r="J1132">
        <v>62.2</v>
      </c>
      <c r="K1132">
        <v>23.666666670000001</v>
      </c>
      <c r="L1132">
        <v>0.26666666700000002</v>
      </c>
      <c r="M1132">
        <v>15704</v>
      </c>
      <c r="N1132">
        <v>3.3622666670000001</v>
      </c>
      <c r="O1132">
        <v>1.650933333</v>
      </c>
      <c r="P1132">
        <v>10.16733333</v>
      </c>
      <c r="Q1132">
        <v>4.0468000000000002</v>
      </c>
    </row>
    <row r="1133" spans="1:17" x14ac:dyDescent="0.25">
      <c r="A1133">
        <v>201706</v>
      </c>
      <c r="B1133" s="4">
        <v>42887</v>
      </c>
      <c r="C1133">
        <v>201700192</v>
      </c>
      <c r="D1133">
        <v>201700011</v>
      </c>
      <c r="E1133" s="1" t="s">
        <v>55</v>
      </c>
      <c r="F1133">
        <v>44</v>
      </c>
      <c r="G1133">
        <v>18758.323810000002</v>
      </c>
      <c r="H1133">
        <v>2.8761904760000001</v>
      </c>
      <c r="I1133">
        <v>33.666666669999998</v>
      </c>
      <c r="J1133">
        <v>63.228571430000002</v>
      </c>
      <c r="K1133">
        <v>23.666666670000001</v>
      </c>
      <c r="L1133">
        <v>0.20952381</v>
      </c>
      <c r="M1133">
        <v>15347.42857</v>
      </c>
      <c r="N1133">
        <v>3.2859238099999999</v>
      </c>
      <c r="O1133">
        <v>1.613447619</v>
      </c>
      <c r="P1133">
        <v>9.9364761900000005</v>
      </c>
      <c r="Q1133">
        <v>3.9549142860000002</v>
      </c>
    </row>
    <row r="1134" spans="1:17" x14ac:dyDescent="0.25">
      <c r="A1134">
        <v>201706</v>
      </c>
      <c r="B1134" s="4">
        <v>42887</v>
      </c>
      <c r="C1134">
        <v>201700193</v>
      </c>
      <c r="D1134">
        <v>201700011</v>
      </c>
      <c r="E1134" s="1" t="s">
        <v>55</v>
      </c>
      <c r="F1134">
        <v>106</v>
      </c>
      <c r="G1134">
        <v>18667.552380000001</v>
      </c>
      <c r="H1134">
        <v>2.8476190479999999</v>
      </c>
      <c r="I1134">
        <v>33.666666669999998</v>
      </c>
      <c r="J1134">
        <v>63.742857139999998</v>
      </c>
      <c r="K1134">
        <v>23.666666670000001</v>
      </c>
      <c r="L1134">
        <v>0.180952381</v>
      </c>
      <c r="M1134">
        <v>15169.14286</v>
      </c>
      <c r="N1134">
        <v>3.2477523810000002</v>
      </c>
      <c r="O1134">
        <v>1.5947047620000001</v>
      </c>
      <c r="P1134">
        <v>9.8210476199999999</v>
      </c>
      <c r="Q1134">
        <v>3.9089714290000002</v>
      </c>
    </row>
    <row r="1135" spans="1:17" x14ac:dyDescent="0.25">
      <c r="A1135">
        <v>201706</v>
      </c>
      <c r="B1135" s="4">
        <v>42887</v>
      </c>
      <c r="C1135">
        <v>201700194</v>
      </c>
      <c r="D1135">
        <v>201700011</v>
      </c>
      <c r="E1135" s="1" t="s">
        <v>55</v>
      </c>
      <c r="F1135">
        <v>108</v>
      </c>
      <c r="G1135">
        <v>18576.78095</v>
      </c>
      <c r="H1135">
        <v>2.819047619</v>
      </c>
      <c r="I1135">
        <v>33.666666669999998</v>
      </c>
      <c r="J1135">
        <v>64.257142860000002</v>
      </c>
      <c r="K1135">
        <v>23.666666670000001</v>
      </c>
      <c r="L1135">
        <v>0.15238095199999999</v>
      </c>
      <c r="M1135">
        <v>14990.85714</v>
      </c>
      <c r="N1135">
        <v>3.209580952</v>
      </c>
      <c r="O1135">
        <v>1.575961905</v>
      </c>
      <c r="P1135">
        <v>9.7056190499999992</v>
      </c>
      <c r="Q1135">
        <v>3.8630285710000001</v>
      </c>
    </row>
    <row r="1136" spans="1:17" x14ac:dyDescent="0.25">
      <c r="A1136">
        <v>201706</v>
      </c>
      <c r="B1136" s="4">
        <v>42887</v>
      </c>
      <c r="C1136">
        <v>201700195</v>
      </c>
      <c r="D1136">
        <v>201700011</v>
      </c>
      <c r="E1136" s="1" t="s">
        <v>55</v>
      </c>
      <c r="F1136">
        <v>109</v>
      </c>
      <c r="G1136">
        <v>18486.00952</v>
      </c>
      <c r="H1136">
        <v>2.7904761900000001</v>
      </c>
      <c r="I1136">
        <v>33.666666669999998</v>
      </c>
      <c r="J1136">
        <v>64.771428569999998</v>
      </c>
      <c r="K1136">
        <v>23.666666670000001</v>
      </c>
      <c r="L1136">
        <v>0.123809524</v>
      </c>
      <c r="M1136">
        <v>14812.57143</v>
      </c>
      <c r="N1136">
        <v>3.171409524</v>
      </c>
      <c r="O1136">
        <v>1.5572190480000001</v>
      </c>
      <c r="P1136">
        <v>9.5901904800000004</v>
      </c>
      <c r="Q1136">
        <v>3.8170857140000001</v>
      </c>
    </row>
    <row r="1137" spans="1:17" x14ac:dyDescent="0.25">
      <c r="A1137">
        <v>201706</v>
      </c>
      <c r="B1137" s="4">
        <v>42887</v>
      </c>
      <c r="C1137">
        <v>201700196</v>
      </c>
      <c r="D1137">
        <v>201700011</v>
      </c>
      <c r="E1137" s="1" t="s">
        <v>55</v>
      </c>
      <c r="F1137">
        <v>110</v>
      </c>
      <c r="G1137">
        <v>18395.238099999999</v>
      </c>
      <c r="H1137">
        <v>2.7619047619999999</v>
      </c>
      <c r="I1137">
        <v>33.666666669999998</v>
      </c>
      <c r="J1137">
        <v>65.285714290000001</v>
      </c>
      <c r="K1137">
        <v>23.666666670000001</v>
      </c>
      <c r="L1137">
        <v>9.5238094999999995E-2</v>
      </c>
      <c r="M1137">
        <v>14634.28571</v>
      </c>
      <c r="N1137">
        <v>3.1332380949999998</v>
      </c>
      <c r="O1137">
        <v>1.5384761899999999</v>
      </c>
      <c r="P1137">
        <v>9.4747619049999994</v>
      </c>
      <c r="Q1137">
        <v>3.7711428570000001</v>
      </c>
    </row>
    <row r="1138" spans="1:17" x14ac:dyDescent="0.25">
      <c r="A1138">
        <v>201706</v>
      </c>
      <c r="B1138" s="4">
        <v>42887</v>
      </c>
      <c r="C1138">
        <v>201700198</v>
      </c>
      <c r="D1138">
        <v>201700011</v>
      </c>
      <c r="E1138" s="1" t="s">
        <v>55</v>
      </c>
      <c r="F1138">
        <v>45</v>
      </c>
      <c r="G1138">
        <v>18213.695240000001</v>
      </c>
      <c r="H1138">
        <v>2.7047619049999998</v>
      </c>
      <c r="I1138">
        <v>33.666666669999998</v>
      </c>
      <c r="J1138">
        <v>66.314285709999993</v>
      </c>
      <c r="K1138">
        <v>23.666666670000001</v>
      </c>
      <c r="L1138">
        <v>3.8095237999999997E-2</v>
      </c>
      <c r="M1138">
        <v>14277.71429</v>
      </c>
      <c r="N1138">
        <v>3.0568952380000001</v>
      </c>
      <c r="O1138">
        <v>1.5009904759999999</v>
      </c>
      <c r="P1138">
        <v>9.2439047619999997</v>
      </c>
      <c r="Q1138">
        <v>3.6792571430000001</v>
      </c>
    </row>
    <row r="1139" spans="1:17" x14ac:dyDescent="0.25">
      <c r="A1139">
        <v>201706</v>
      </c>
      <c r="B1139" s="4">
        <v>42887</v>
      </c>
      <c r="C1139">
        <v>201700199</v>
      </c>
      <c r="D1139">
        <v>201700011</v>
      </c>
      <c r="E1139" s="1" t="s">
        <v>55</v>
      </c>
      <c r="F1139">
        <v>112</v>
      </c>
      <c r="G1139">
        <v>18122.92381</v>
      </c>
      <c r="H1139">
        <v>2.6761904759999999</v>
      </c>
      <c r="I1139">
        <v>33.666666669999998</v>
      </c>
      <c r="J1139">
        <v>66.828571429999997</v>
      </c>
      <c r="K1139">
        <v>23.666666670000001</v>
      </c>
      <c r="L1139">
        <v>9.5238100000000006E-3</v>
      </c>
      <c r="M1139">
        <v>14099.42857</v>
      </c>
      <c r="N1139">
        <v>3.01872381</v>
      </c>
      <c r="O1139">
        <v>1.482247619</v>
      </c>
      <c r="P1139">
        <v>9.1284761900000007</v>
      </c>
      <c r="Q1139">
        <v>3.6333142860000001</v>
      </c>
    </row>
    <row r="1140" spans="1:17" x14ac:dyDescent="0.25">
      <c r="A1140">
        <v>201706</v>
      </c>
      <c r="B1140" s="4">
        <v>42887</v>
      </c>
      <c r="C1140">
        <v>201700200</v>
      </c>
      <c r="D1140">
        <v>201700011</v>
      </c>
      <c r="E1140" s="1" t="s">
        <v>55</v>
      </c>
      <c r="F1140">
        <v>114</v>
      </c>
      <c r="G1140">
        <v>18032.15238</v>
      </c>
      <c r="H1140">
        <v>2.6476190480000001</v>
      </c>
      <c r="I1140">
        <v>33.666666669999998</v>
      </c>
      <c r="J1140">
        <v>67.342857140000007</v>
      </c>
      <c r="K1140">
        <v>23.666666670000001</v>
      </c>
      <c r="L1140">
        <v>-1.9047618999999998E-2</v>
      </c>
      <c r="M1140">
        <v>13921.14286</v>
      </c>
      <c r="N1140">
        <v>2.9805523809999999</v>
      </c>
      <c r="O1140">
        <v>1.4635047619999999</v>
      </c>
      <c r="P1140">
        <v>9.013047619</v>
      </c>
      <c r="Q1140">
        <v>3.5873714290000001</v>
      </c>
    </row>
    <row r="1141" spans="1:17" x14ac:dyDescent="0.25">
      <c r="A1141">
        <v>201706</v>
      </c>
      <c r="B1141" s="4">
        <v>42887</v>
      </c>
      <c r="C1141">
        <v>201700201</v>
      </c>
      <c r="D1141">
        <v>201700011</v>
      </c>
      <c r="E1141" s="1" t="s">
        <v>55</v>
      </c>
      <c r="F1141">
        <v>115</v>
      </c>
      <c r="G1141">
        <v>17941.380949999999</v>
      </c>
      <c r="H1141">
        <v>2.6190476189999998</v>
      </c>
      <c r="I1141">
        <v>33.666666669999998</v>
      </c>
      <c r="J1141">
        <v>67.857142859999996</v>
      </c>
      <c r="K1141">
        <v>23.666666670000001</v>
      </c>
      <c r="L1141">
        <v>-4.7619047999999997E-2</v>
      </c>
      <c r="M1141">
        <v>13742.85714</v>
      </c>
      <c r="N1141">
        <v>2.9423809520000002</v>
      </c>
      <c r="O1141">
        <v>1.444761905</v>
      </c>
      <c r="P1141">
        <v>8.8976190479999993</v>
      </c>
      <c r="Q1141">
        <v>3.541428571</v>
      </c>
    </row>
    <row r="1142" spans="1:17" x14ac:dyDescent="0.25">
      <c r="A1142">
        <v>201706</v>
      </c>
      <c r="B1142" s="4">
        <v>42887</v>
      </c>
      <c r="C1142">
        <v>201700202</v>
      </c>
      <c r="D1142">
        <v>201700011</v>
      </c>
      <c r="E1142" s="1" t="s">
        <v>55</v>
      </c>
      <c r="F1142">
        <v>116</v>
      </c>
      <c r="G1142">
        <v>17850.609520000002</v>
      </c>
      <c r="H1142">
        <v>2.59047619</v>
      </c>
      <c r="I1142">
        <v>33.666666669999998</v>
      </c>
      <c r="J1142">
        <v>68.371428570000006</v>
      </c>
      <c r="K1142">
        <v>23.666666670000001</v>
      </c>
      <c r="L1142">
        <v>-7.6190475999999993E-2</v>
      </c>
      <c r="M1142">
        <v>13564.57143</v>
      </c>
      <c r="N1142">
        <v>2.9042095240000001</v>
      </c>
      <c r="O1142">
        <v>1.4260190479999999</v>
      </c>
      <c r="P1142">
        <v>8.7821904760000002</v>
      </c>
      <c r="Q1142">
        <v>3.495485714</v>
      </c>
    </row>
    <row r="1143" spans="1:17" x14ac:dyDescent="0.25">
      <c r="A1143">
        <v>201706</v>
      </c>
      <c r="B1143" s="4">
        <v>42887</v>
      </c>
      <c r="C1143">
        <v>201700204</v>
      </c>
      <c r="D1143">
        <v>201700011</v>
      </c>
      <c r="E1143" s="1" t="s">
        <v>55</v>
      </c>
      <c r="F1143">
        <v>46</v>
      </c>
      <c r="G1143">
        <v>17669.06667</v>
      </c>
      <c r="H1143">
        <v>2.5333333329999999</v>
      </c>
      <c r="I1143">
        <v>33.666666669999998</v>
      </c>
      <c r="J1143">
        <v>69.400000000000006</v>
      </c>
      <c r="K1143">
        <v>23.666666670000001</v>
      </c>
      <c r="L1143">
        <v>-0.133333333</v>
      </c>
      <c r="M1143">
        <v>13208</v>
      </c>
      <c r="N1143">
        <v>2.8278666669999999</v>
      </c>
      <c r="O1143">
        <v>1.388533333</v>
      </c>
      <c r="P1143">
        <v>8.5513333330000005</v>
      </c>
      <c r="Q1143">
        <v>3.4036</v>
      </c>
    </row>
    <row r="1144" spans="1:17" x14ac:dyDescent="0.25">
      <c r="A1144">
        <v>201706</v>
      </c>
      <c r="B1144" s="4">
        <v>42887</v>
      </c>
      <c r="C1144">
        <v>201700205</v>
      </c>
      <c r="D1144">
        <v>201700011</v>
      </c>
      <c r="E1144" s="1" t="s">
        <v>55</v>
      </c>
      <c r="F1144">
        <v>118</v>
      </c>
      <c r="G1144">
        <v>17578.295239999999</v>
      </c>
      <c r="H1144">
        <v>2.5047619050000001</v>
      </c>
      <c r="I1144">
        <v>33.666666669999998</v>
      </c>
      <c r="J1144">
        <v>69.914285710000001</v>
      </c>
      <c r="K1144">
        <v>23.666666670000001</v>
      </c>
      <c r="L1144">
        <v>-0.16190476200000001</v>
      </c>
      <c r="M1144">
        <v>13029.71429</v>
      </c>
      <c r="N1144">
        <v>2.7896952380000002</v>
      </c>
      <c r="O1144">
        <v>1.3697904759999999</v>
      </c>
      <c r="P1144">
        <v>8.4359047619999998</v>
      </c>
      <c r="Q1144">
        <v>3.357657143</v>
      </c>
    </row>
    <row r="1145" spans="1:17" x14ac:dyDescent="0.25">
      <c r="A1145">
        <v>201706</v>
      </c>
      <c r="B1145" s="4">
        <v>42887</v>
      </c>
      <c r="C1145">
        <v>201700206</v>
      </c>
      <c r="D1145">
        <v>201700011</v>
      </c>
      <c r="E1145" s="1" t="s">
        <v>55</v>
      </c>
      <c r="F1145">
        <v>120</v>
      </c>
      <c r="G1145">
        <v>17487.523809999999</v>
      </c>
      <c r="H1145">
        <v>2.4761904760000002</v>
      </c>
      <c r="I1145">
        <v>33.666666669999998</v>
      </c>
      <c r="J1145">
        <v>70.428571430000005</v>
      </c>
      <c r="K1145">
        <v>23.666666670000001</v>
      </c>
      <c r="L1145">
        <v>-0.19047618999999999</v>
      </c>
      <c r="M1145">
        <v>12851.42857</v>
      </c>
      <c r="N1145">
        <v>2.7515238100000001</v>
      </c>
      <c r="O1145">
        <v>1.351047619</v>
      </c>
      <c r="P1145">
        <v>8.3204761900000008</v>
      </c>
      <c r="Q1145">
        <v>3.311714286</v>
      </c>
    </row>
    <row r="1146" spans="1:17" x14ac:dyDescent="0.25">
      <c r="A1146">
        <v>201706</v>
      </c>
      <c r="B1146" s="4">
        <v>42887</v>
      </c>
      <c r="C1146">
        <v>201700207</v>
      </c>
      <c r="D1146">
        <v>201700011</v>
      </c>
      <c r="E1146" s="1" t="s">
        <v>55</v>
      </c>
      <c r="F1146">
        <v>121</v>
      </c>
      <c r="G1146">
        <v>17396.752380000002</v>
      </c>
      <c r="H1146">
        <v>2.447619048</v>
      </c>
      <c r="I1146">
        <v>33.666666669999998</v>
      </c>
      <c r="J1146">
        <v>70.942857140000001</v>
      </c>
      <c r="K1146">
        <v>23.666666670000001</v>
      </c>
      <c r="L1146">
        <v>-0.219047619</v>
      </c>
      <c r="M1146">
        <v>12673.14286</v>
      </c>
      <c r="N1146">
        <v>2.713352381</v>
      </c>
      <c r="O1146">
        <v>1.3323047619999999</v>
      </c>
      <c r="P1146">
        <v>8.2050476190000001</v>
      </c>
      <c r="Q1146">
        <v>3.2657714289999999</v>
      </c>
    </row>
    <row r="1147" spans="1:17" x14ac:dyDescent="0.25">
      <c r="A1147">
        <v>201706</v>
      </c>
      <c r="B1147" s="4">
        <v>42887</v>
      </c>
      <c r="C1147">
        <v>201700208</v>
      </c>
      <c r="D1147">
        <v>201700011</v>
      </c>
      <c r="E1147" s="1" t="s">
        <v>55</v>
      </c>
      <c r="F1147">
        <v>122</v>
      </c>
      <c r="G1147">
        <v>17305.980950000001</v>
      </c>
      <c r="H1147">
        <v>2.4190476190000001</v>
      </c>
      <c r="I1147">
        <v>33.666666669999998</v>
      </c>
      <c r="J1147">
        <v>71.457142860000005</v>
      </c>
      <c r="K1147">
        <v>23.666666670000001</v>
      </c>
      <c r="L1147">
        <v>-0.24761904800000001</v>
      </c>
      <c r="M1147">
        <v>12494.85714</v>
      </c>
      <c r="N1147">
        <v>2.6751809519999998</v>
      </c>
      <c r="O1147">
        <v>1.313561905</v>
      </c>
      <c r="P1147">
        <v>8.0896190479999994</v>
      </c>
      <c r="Q1147">
        <v>3.2198285709999999</v>
      </c>
    </row>
    <row r="1148" spans="1:17" x14ac:dyDescent="0.25">
      <c r="A1148">
        <v>201706</v>
      </c>
      <c r="B1148" s="4">
        <v>42887</v>
      </c>
      <c r="C1148">
        <v>201700210</v>
      </c>
      <c r="D1148">
        <v>201700011</v>
      </c>
      <c r="E1148" s="1" t="s">
        <v>55</v>
      </c>
      <c r="F1148">
        <v>47</v>
      </c>
      <c r="G1148">
        <v>17124.438099999999</v>
      </c>
      <c r="H1148">
        <v>2.361904762</v>
      </c>
      <c r="I1148">
        <v>33.666666669999998</v>
      </c>
      <c r="J1148">
        <v>72.485714290000004</v>
      </c>
      <c r="K1148">
        <v>23.666666670000001</v>
      </c>
      <c r="L1148">
        <v>-0.304761905</v>
      </c>
      <c r="M1148">
        <v>12138.28571</v>
      </c>
      <c r="N1148">
        <v>2.5988380950000001</v>
      </c>
      <c r="O1148">
        <v>1.2760761899999999</v>
      </c>
      <c r="P1148">
        <v>7.8587619049999997</v>
      </c>
      <c r="Q1148">
        <v>3.1279428569999999</v>
      </c>
    </row>
    <row r="1149" spans="1:17" x14ac:dyDescent="0.25">
      <c r="A1149">
        <v>201706</v>
      </c>
      <c r="B1149" s="4">
        <v>42887</v>
      </c>
      <c r="C1149">
        <v>201700211</v>
      </c>
      <c r="D1149">
        <v>201700011</v>
      </c>
      <c r="E1149" s="1" t="s">
        <v>55</v>
      </c>
      <c r="F1149">
        <v>124</v>
      </c>
      <c r="G1149">
        <v>17033.666669999999</v>
      </c>
      <c r="H1149">
        <v>2.3333333330000001</v>
      </c>
      <c r="I1149">
        <v>33.666666669999998</v>
      </c>
      <c r="J1149">
        <v>73</v>
      </c>
      <c r="K1149">
        <v>23.666666670000001</v>
      </c>
      <c r="L1149">
        <v>-0.33333333300000001</v>
      </c>
      <c r="M1149">
        <v>11960</v>
      </c>
      <c r="N1149">
        <v>2.560666667</v>
      </c>
      <c r="O1149">
        <v>1.2573333330000001</v>
      </c>
      <c r="P1149">
        <v>7.7433333329999998</v>
      </c>
      <c r="Q1149">
        <v>3.0819999999999999</v>
      </c>
    </row>
    <row r="1150" spans="1:17" x14ac:dyDescent="0.25">
      <c r="A1150">
        <v>201706</v>
      </c>
      <c r="B1150" s="4">
        <v>42887</v>
      </c>
      <c r="C1150">
        <v>201700212</v>
      </c>
      <c r="D1150">
        <v>201700011</v>
      </c>
      <c r="E1150" s="1" t="s">
        <v>55</v>
      </c>
      <c r="F1150">
        <v>126</v>
      </c>
      <c r="G1150">
        <v>16942.895240000002</v>
      </c>
      <c r="H1150">
        <v>2.3047619049999999</v>
      </c>
      <c r="I1150">
        <v>33.666666669999998</v>
      </c>
      <c r="J1150">
        <v>73.514285709999996</v>
      </c>
      <c r="K1150">
        <v>23.666666670000001</v>
      </c>
      <c r="L1150">
        <v>-0.36190476199999999</v>
      </c>
      <c r="M1150">
        <v>11781.71429</v>
      </c>
      <c r="N1150">
        <v>2.5224952379999999</v>
      </c>
      <c r="O1150">
        <v>1.2385904759999999</v>
      </c>
      <c r="P1150">
        <v>7.627904762</v>
      </c>
      <c r="Q1150">
        <v>3.0360571429999998</v>
      </c>
    </row>
    <row r="1151" spans="1:17" x14ac:dyDescent="0.25">
      <c r="A1151">
        <v>201706</v>
      </c>
      <c r="B1151" s="4">
        <v>42887</v>
      </c>
      <c r="C1151">
        <v>201700213</v>
      </c>
      <c r="D1151">
        <v>201700011</v>
      </c>
      <c r="E1151" s="1" t="s">
        <v>55</v>
      </c>
      <c r="F1151">
        <v>127</v>
      </c>
      <c r="G1151">
        <v>16852.123810000001</v>
      </c>
      <c r="H1151">
        <v>2.276190476</v>
      </c>
      <c r="I1151">
        <v>33.666666669999998</v>
      </c>
      <c r="J1151">
        <v>74.02857143</v>
      </c>
      <c r="K1151">
        <v>23.666666670000001</v>
      </c>
      <c r="L1151">
        <v>-0.39047619</v>
      </c>
      <c r="M1151">
        <v>11603.42857</v>
      </c>
      <c r="N1151">
        <v>2.4843238099999998</v>
      </c>
      <c r="O1151">
        <v>1.219847619</v>
      </c>
      <c r="P1151">
        <v>7.5124761900000001</v>
      </c>
      <c r="Q1151">
        <v>2.9901142859999998</v>
      </c>
    </row>
    <row r="1152" spans="1:17" x14ac:dyDescent="0.25">
      <c r="A1152">
        <v>201706</v>
      </c>
      <c r="B1152" s="4">
        <v>42887</v>
      </c>
      <c r="C1152">
        <v>201700214</v>
      </c>
      <c r="D1152">
        <v>201700011</v>
      </c>
      <c r="E1152" s="1" t="s">
        <v>55</v>
      </c>
      <c r="F1152">
        <v>128</v>
      </c>
      <c r="G1152">
        <v>16761.35238</v>
      </c>
      <c r="H1152">
        <v>2.2476190479999998</v>
      </c>
      <c r="I1152">
        <v>33.666666669999998</v>
      </c>
      <c r="J1152">
        <v>74.542857139999995</v>
      </c>
      <c r="K1152">
        <v>23.666666670000001</v>
      </c>
      <c r="L1152">
        <v>-0.41904761899999998</v>
      </c>
      <c r="M1152">
        <v>11425.14286</v>
      </c>
      <c r="N1152">
        <v>2.4461523810000001</v>
      </c>
      <c r="O1152">
        <v>1.2011047619999999</v>
      </c>
      <c r="P1152">
        <v>7.3970476190000003</v>
      </c>
      <c r="Q1152">
        <v>2.9441714289999998</v>
      </c>
    </row>
    <row r="1153" spans="1:17" x14ac:dyDescent="0.25">
      <c r="A1153">
        <v>201706</v>
      </c>
      <c r="B1153" s="4">
        <v>42887</v>
      </c>
      <c r="C1153">
        <v>201700216</v>
      </c>
      <c r="D1153">
        <v>201700011</v>
      </c>
      <c r="E1153" s="1" t="s">
        <v>55</v>
      </c>
      <c r="F1153">
        <v>48</v>
      </c>
      <c r="G1153">
        <v>16579.809519999999</v>
      </c>
      <c r="H1153">
        <v>2.19047619</v>
      </c>
      <c r="I1153">
        <v>33.666666669999998</v>
      </c>
      <c r="J1153">
        <v>75.571428569999995</v>
      </c>
      <c r="K1153">
        <v>23.666666670000001</v>
      </c>
      <c r="L1153">
        <v>-0.47619047599999997</v>
      </c>
      <c r="M1153">
        <v>11068.57143</v>
      </c>
      <c r="N1153">
        <v>2.3698095239999999</v>
      </c>
      <c r="O1153">
        <v>1.1636190479999999</v>
      </c>
      <c r="P1153">
        <v>7.1661904759999997</v>
      </c>
      <c r="Q1153">
        <v>2.8522857140000002</v>
      </c>
    </row>
    <row r="1154" spans="1:17" x14ac:dyDescent="0.25">
      <c r="A1154">
        <v>201706</v>
      </c>
      <c r="B1154" s="4">
        <v>42887</v>
      </c>
      <c r="C1154">
        <v>201700217</v>
      </c>
      <c r="D1154">
        <v>201700011</v>
      </c>
      <c r="E1154" s="1" t="s">
        <v>55</v>
      </c>
      <c r="F1154">
        <v>130</v>
      </c>
      <c r="G1154">
        <v>16489.038100000002</v>
      </c>
      <c r="H1154">
        <v>2.1619047619999998</v>
      </c>
      <c r="I1154">
        <v>33.666666669999998</v>
      </c>
      <c r="J1154">
        <v>76.085714289999999</v>
      </c>
      <c r="K1154">
        <v>23.666666670000001</v>
      </c>
      <c r="L1154">
        <v>-0.50476190499999996</v>
      </c>
      <c r="M1154">
        <v>10890.28571</v>
      </c>
      <c r="N1154">
        <v>2.3316380950000002</v>
      </c>
      <c r="O1154">
        <v>1.14487619</v>
      </c>
      <c r="P1154">
        <v>7.0507619049999999</v>
      </c>
      <c r="Q1154">
        <v>2.8063428570000002</v>
      </c>
    </row>
    <row r="1155" spans="1:17" x14ac:dyDescent="0.25">
      <c r="A1155">
        <v>201706</v>
      </c>
      <c r="B1155" s="4">
        <v>42887</v>
      </c>
      <c r="C1155">
        <v>201700218</v>
      </c>
      <c r="D1155">
        <v>201700011</v>
      </c>
      <c r="E1155" s="1" t="s">
        <v>55</v>
      </c>
      <c r="F1155">
        <v>132</v>
      </c>
      <c r="G1155">
        <v>16398.266670000001</v>
      </c>
      <c r="H1155">
        <v>2.1333333329999999</v>
      </c>
      <c r="I1155">
        <v>33.666666669999998</v>
      </c>
      <c r="J1155">
        <v>76.599999999999994</v>
      </c>
      <c r="K1155">
        <v>23.666666670000001</v>
      </c>
      <c r="L1155">
        <v>-0.53333333299999997</v>
      </c>
      <c r="M1155">
        <v>10712</v>
      </c>
      <c r="N1155">
        <v>2.2934666670000001</v>
      </c>
      <c r="O1155">
        <v>1.1261333330000001</v>
      </c>
      <c r="P1155">
        <v>6.935333333</v>
      </c>
      <c r="Q1155">
        <v>2.7604000000000002</v>
      </c>
    </row>
    <row r="1156" spans="1:17" x14ac:dyDescent="0.25">
      <c r="A1156">
        <v>201706</v>
      </c>
      <c r="B1156" s="4">
        <v>42887</v>
      </c>
      <c r="C1156">
        <v>201700219</v>
      </c>
      <c r="D1156">
        <v>201700011</v>
      </c>
      <c r="E1156" s="1" t="s">
        <v>55</v>
      </c>
      <c r="F1156">
        <v>133</v>
      </c>
      <c r="G1156">
        <v>16307.49524</v>
      </c>
      <c r="H1156">
        <v>2.1047619050000002</v>
      </c>
      <c r="I1156">
        <v>33.666666669999998</v>
      </c>
      <c r="J1156">
        <v>77.114285710000004</v>
      </c>
      <c r="K1156">
        <v>23.666666670000001</v>
      </c>
      <c r="L1156">
        <v>-0.56190476199999995</v>
      </c>
      <c r="M1156">
        <v>10533.71429</v>
      </c>
      <c r="N1156">
        <v>2.255295238</v>
      </c>
      <c r="O1156">
        <v>1.107390476</v>
      </c>
      <c r="P1156">
        <v>6.8199047620000002</v>
      </c>
      <c r="Q1156">
        <v>2.7144571430000002</v>
      </c>
    </row>
    <row r="1157" spans="1:17" x14ac:dyDescent="0.25">
      <c r="A1157">
        <v>201706</v>
      </c>
      <c r="B1157" s="4">
        <v>42887</v>
      </c>
      <c r="C1157">
        <v>201700220</v>
      </c>
      <c r="D1157">
        <v>201700011</v>
      </c>
      <c r="E1157" s="1" t="s">
        <v>55</v>
      </c>
      <c r="F1157">
        <v>134</v>
      </c>
      <c r="G1157">
        <v>16216.72381</v>
      </c>
      <c r="H1157">
        <v>2.0761904759999998</v>
      </c>
      <c r="I1157">
        <v>33.666666669999998</v>
      </c>
      <c r="J1157">
        <v>77.628571429999994</v>
      </c>
      <c r="K1157">
        <v>23.666666670000001</v>
      </c>
      <c r="L1157">
        <v>-0.59047618999999996</v>
      </c>
      <c r="M1157">
        <v>10355.42857</v>
      </c>
      <c r="N1157">
        <v>2.2171238099999999</v>
      </c>
      <c r="O1157">
        <v>1.0886476190000001</v>
      </c>
      <c r="P1157">
        <v>6.7044761900000003</v>
      </c>
      <c r="Q1157">
        <v>2.6685142860000002</v>
      </c>
    </row>
    <row r="1158" spans="1:17" x14ac:dyDescent="0.25">
      <c r="A1158">
        <v>201706</v>
      </c>
      <c r="B1158" s="4">
        <v>42887</v>
      </c>
      <c r="C1158">
        <v>201700222</v>
      </c>
      <c r="D1158">
        <v>201700011</v>
      </c>
      <c r="E1158" s="1" t="s">
        <v>55</v>
      </c>
      <c r="F1158">
        <v>49</v>
      </c>
      <c r="G1158">
        <v>16035.18095</v>
      </c>
      <c r="H1158">
        <v>2.0190476190000002</v>
      </c>
      <c r="I1158">
        <v>33.666666669999998</v>
      </c>
      <c r="J1158">
        <v>78.657142859999993</v>
      </c>
      <c r="K1158">
        <v>23.666666670000001</v>
      </c>
      <c r="L1158">
        <v>-0.64761904800000003</v>
      </c>
      <c r="M1158">
        <v>9998.8571429999993</v>
      </c>
      <c r="N1158">
        <v>2.1407809520000001</v>
      </c>
      <c r="O1158">
        <v>1.0511619050000001</v>
      </c>
      <c r="P1158">
        <v>6.4736190479999998</v>
      </c>
      <c r="Q1158">
        <v>2.5766285710000001</v>
      </c>
    </row>
    <row r="1159" spans="1:17" x14ac:dyDescent="0.25">
      <c r="A1159">
        <v>201706</v>
      </c>
      <c r="B1159" s="4">
        <v>42887</v>
      </c>
      <c r="C1159">
        <v>201700223</v>
      </c>
      <c r="D1159">
        <v>201700011</v>
      </c>
      <c r="E1159" s="1" t="s">
        <v>55</v>
      </c>
      <c r="F1159">
        <v>136</v>
      </c>
      <c r="G1159">
        <v>15944.409519999999</v>
      </c>
      <c r="H1159">
        <v>1.9904761900000001</v>
      </c>
      <c r="I1159">
        <v>33.666666669999998</v>
      </c>
      <c r="J1159">
        <v>79.171428570000003</v>
      </c>
      <c r="K1159">
        <v>23.666666670000001</v>
      </c>
      <c r="L1159">
        <v>-0.67619047600000004</v>
      </c>
      <c r="M1159">
        <v>9820.5714289999996</v>
      </c>
      <c r="N1159">
        <v>2.102609524</v>
      </c>
      <c r="O1159">
        <v>1.032419048</v>
      </c>
      <c r="P1159">
        <v>6.3581904759999999</v>
      </c>
      <c r="Q1159">
        <v>2.5306857140000001</v>
      </c>
    </row>
    <row r="1160" spans="1:17" x14ac:dyDescent="0.25">
      <c r="A1160">
        <v>201706</v>
      </c>
      <c r="B1160" s="4">
        <v>42887</v>
      </c>
      <c r="C1160">
        <v>201700224</v>
      </c>
      <c r="D1160">
        <v>201700011</v>
      </c>
      <c r="E1160" s="1" t="s">
        <v>55</v>
      </c>
      <c r="F1160">
        <v>138</v>
      </c>
      <c r="G1160">
        <v>15853.6381</v>
      </c>
      <c r="H1160">
        <v>1.9619047620000001</v>
      </c>
      <c r="I1160">
        <v>33.666666669999998</v>
      </c>
      <c r="J1160">
        <v>79.685714290000007</v>
      </c>
      <c r="K1160">
        <v>23.666666670000001</v>
      </c>
      <c r="L1160">
        <v>-0.70476190500000002</v>
      </c>
      <c r="M1160">
        <v>9642.2857139999996</v>
      </c>
      <c r="N1160">
        <v>2.0644380949999999</v>
      </c>
      <c r="O1160">
        <v>1.01367619</v>
      </c>
      <c r="P1160">
        <v>6.2427619050000001</v>
      </c>
      <c r="Q1160">
        <v>2.4847428570000001</v>
      </c>
    </row>
    <row r="1161" spans="1:17" x14ac:dyDescent="0.25">
      <c r="A1161">
        <v>201706</v>
      </c>
      <c r="B1161" s="4">
        <v>42887</v>
      </c>
      <c r="C1161">
        <v>201700225</v>
      </c>
      <c r="D1161">
        <v>201700011</v>
      </c>
      <c r="E1161" s="1" t="s">
        <v>55</v>
      </c>
      <c r="F1161">
        <v>139</v>
      </c>
      <c r="G1161">
        <v>15762.866669999999</v>
      </c>
      <c r="H1161">
        <v>1.933333333</v>
      </c>
      <c r="I1161">
        <v>33.666666669999998</v>
      </c>
      <c r="J1161">
        <v>80.2</v>
      </c>
      <c r="K1161">
        <v>23.666666670000001</v>
      </c>
      <c r="L1161">
        <v>-0.73333333300000003</v>
      </c>
      <c r="M1161">
        <v>9464</v>
      </c>
      <c r="N1161">
        <v>2.0262666669999998</v>
      </c>
      <c r="O1161">
        <v>0.99493333299999998</v>
      </c>
      <c r="P1161">
        <v>6.1273333330000002</v>
      </c>
      <c r="Q1161">
        <v>2.4388000000000001</v>
      </c>
    </row>
    <row r="1162" spans="1:17" x14ac:dyDescent="0.25">
      <c r="A1162">
        <v>201706</v>
      </c>
      <c r="B1162" s="4">
        <v>42887</v>
      </c>
      <c r="C1162">
        <v>201700226</v>
      </c>
      <c r="D1162">
        <v>201700011</v>
      </c>
      <c r="E1162" s="1" t="s">
        <v>55</v>
      </c>
      <c r="F1162">
        <v>140</v>
      </c>
      <c r="G1162">
        <v>15672.095240000001</v>
      </c>
      <c r="H1162">
        <v>1.904761905</v>
      </c>
      <c r="I1162">
        <v>33.666666669999998</v>
      </c>
      <c r="J1162">
        <v>80.714285709999999</v>
      </c>
      <c r="K1162">
        <v>23.666666670000001</v>
      </c>
      <c r="L1162">
        <v>-0.76190476200000001</v>
      </c>
      <c r="M1162">
        <v>9285.7142860000004</v>
      </c>
      <c r="N1162">
        <v>1.9880952380000001</v>
      </c>
      <c r="O1162">
        <v>0.97619047599999997</v>
      </c>
      <c r="P1162">
        <v>6.0119047620000003</v>
      </c>
      <c r="Q1162">
        <v>2.3928571430000001</v>
      </c>
    </row>
    <row r="1163" spans="1:17" x14ac:dyDescent="0.25">
      <c r="A1163">
        <v>201706</v>
      </c>
      <c r="B1163" s="4">
        <v>42887</v>
      </c>
      <c r="C1163">
        <v>201700228</v>
      </c>
      <c r="D1163">
        <v>201700011</v>
      </c>
      <c r="E1163" s="1" t="s">
        <v>55</v>
      </c>
      <c r="F1163">
        <v>50</v>
      </c>
      <c r="G1163">
        <v>15490.552379999999</v>
      </c>
      <c r="H1163">
        <v>1.8476190480000001</v>
      </c>
      <c r="I1163">
        <v>33.666666669999998</v>
      </c>
      <c r="J1163">
        <v>81.742857139999998</v>
      </c>
      <c r="K1163">
        <v>23.666666670000001</v>
      </c>
      <c r="L1163">
        <v>-0.819047619</v>
      </c>
      <c r="M1163">
        <v>8929.1428570000007</v>
      </c>
      <c r="N1163">
        <v>1.9117523809999999</v>
      </c>
      <c r="O1163">
        <v>0.93870476199999997</v>
      </c>
      <c r="P1163">
        <v>5.7810476189999997</v>
      </c>
      <c r="Q1163">
        <v>2.3009714290000001</v>
      </c>
    </row>
    <row r="1164" spans="1:17" x14ac:dyDescent="0.25">
      <c r="A1164">
        <v>201706</v>
      </c>
      <c r="B1164" s="4">
        <v>42887</v>
      </c>
      <c r="C1164">
        <v>201700229</v>
      </c>
      <c r="D1164">
        <v>201700011</v>
      </c>
      <c r="E1164" s="1" t="s">
        <v>55</v>
      </c>
      <c r="F1164">
        <v>142</v>
      </c>
      <c r="G1164">
        <v>15399.78095</v>
      </c>
      <c r="H1164">
        <v>1.819047619</v>
      </c>
      <c r="I1164">
        <v>33.666666669999998</v>
      </c>
      <c r="J1164">
        <v>82.257142860000002</v>
      </c>
      <c r="K1164">
        <v>23.666666670000001</v>
      </c>
      <c r="L1164">
        <v>-0.84761904799999999</v>
      </c>
      <c r="M1164">
        <v>8750.8571429999993</v>
      </c>
      <c r="N1164">
        <v>1.873580952</v>
      </c>
      <c r="O1164">
        <v>0.91996190499999997</v>
      </c>
      <c r="P1164">
        <v>5.6656190479999999</v>
      </c>
      <c r="Q1164">
        <v>2.255028571</v>
      </c>
    </row>
    <row r="1165" spans="1:17" x14ac:dyDescent="0.25">
      <c r="A1165">
        <v>201706</v>
      </c>
      <c r="B1165" s="4">
        <v>42887</v>
      </c>
      <c r="C1165">
        <v>201700230</v>
      </c>
      <c r="D1165">
        <v>201700011</v>
      </c>
      <c r="E1165" s="1" t="s">
        <v>55</v>
      </c>
      <c r="F1165">
        <v>144</v>
      </c>
      <c r="G1165">
        <v>15309.00952</v>
      </c>
      <c r="H1165">
        <v>1.7904761899999999</v>
      </c>
      <c r="I1165">
        <v>33.666666669999998</v>
      </c>
      <c r="J1165">
        <v>82.771428569999998</v>
      </c>
      <c r="K1165">
        <v>23.666666670000001</v>
      </c>
      <c r="L1165">
        <v>-0.876190476</v>
      </c>
      <c r="M1165">
        <v>8572.5714289999996</v>
      </c>
      <c r="N1165">
        <v>1.8354095239999999</v>
      </c>
      <c r="O1165">
        <v>0.90121904799999997</v>
      </c>
      <c r="P1165">
        <v>5.550190476</v>
      </c>
      <c r="Q1165">
        <v>2.209085714</v>
      </c>
    </row>
    <row r="1166" spans="1:17" x14ac:dyDescent="0.25">
      <c r="A1166">
        <v>201706</v>
      </c>
      <c r="B1166" s="4">
        <v>42887</v>
      </c>
      <c r="C1166">
        <v>201700231</v>
      </c>
      <c r="D1166">
        <v>201700011</v>
      </c>
      <c r="E1166" s="1" t="s">
        <v>55</v>
      </c>
      <c r="F1166">
        <v>145</v>
      </c>
      <c r="G1166">
        <v>15218.2381</v>
      </c>
      <c r="H1166">
        <v>1.7619047619999999</v>
      </c>
      <c r="I1166">
        <v>33.666666669999998</v>
      </c>
      <c r="J1166">
        <v>83.285714290000001</v>
      </c>
      <c r="K1166">
        <v>23.666666670000001</v>
      </c>
      <c r="L1166">
        <v>-0.90476190499999998</v>
      </c>
      <c r="M1166">
        <v>8394.2857139999996</v>
      </c>
      <c r="N1166">
        <v>1.797238095</v>
      </c>
      <c r="O1166">
        <v>0.88247618999999999</v>
      </c>
      <c r="P1166">
        <v>5.4347619050000002</v>
      </c>
      <c r="Q1166">
        <v>2.163142857</v>
      </c>
    </row>
    <row r="1167" spans="1:17" x14ac:dyDescent="0.25">
      <c r="A1167">
        <v>201706</v>
      </c>
      <c r="B1167" s="4">
        <v>42887</v>
      </c>
      <c r="C1167">
        <v>201700232</v>
      </c>
      <c r="D1167">
        <v>201700011</v>
      </c>
      <c r="E1167" s="1" t="s">
        <v>55</v>
      </c>
      <c r="F1167">
        <v>146</v>
      </c>
      <c r="G1167">
        <v>15127.46667</v>
      </c>
      <c r="H1167">
        <v>1.733333333</v>
      </c>
      <c r="I1167">
        <v>33.666666669999998</v>
      </c>
      <c r="J1167">
        <v>83.8</v>
      </c>
      <c r="K1167">
        <v>23.666666670000001</v>
      </c>
      <c r="L1167">
        <v>-0.93333333299999999</v>
      </c>
      <c r="M1167">
        <v>8216</v>
      </c>
      <c r="N1167">
        <v>1.7590666669999999</v>
      </c>
      <c r="O1167">
        <v>0.86373333299999999</v>
      </c>
      <c r="P1167">
        <v>5.3193333330000003</v>
      </c>
      <c r="Q1167">
        <v>2.1172</v>
      </c>
    </row>
    <row r="1168" spans="1:17" x14ac:dyDescent="0.25">
      <c r="A1168">
        <v>201706</v>
      </c>
      <c r="B1168" s="4">
        <v>42887</v>
      </c>
      <c r="C1168">
        <v>201700234</v>
      </c>
      <c r="D1168">
        <v>201700011</v>
      </c>
      <c r="E1168" s="1" t="s">
        <v>55</v>
      </c>
      <c r="F1168">
        <v>51</v>
      </c>
      <c r="G1168">
        <v>14945.92381</v>
      </c>
      <c r="H1168">
        <v>1.6761904759999999</v>
      </c>
      <c r="I1168">
        <v>33.666666669999998</v>
      </c>
      <c r="J1168">
        <v>84.828571429999997</v>
      </c>
      <c r="K1168">
        <v>23.666666670000001</v>
      </c>
      <c r="L1168">
        <v>-0.99047618999999998</v>
      </c>
      <c r="M1168">
        <v>7859.4285710000004</v>
      </c>
      <c r="N1168">
        <v>1.6827238099999999</v>
      </c>
      <c r="O1168">
        <v>0.82624761899999999</v>
      </c>
      <c r="P1168">
        <v>5.0884761899999997</v>
      </c>
      <c r="Q1168">
        <v>2.025314286</v>
      </c>
    </row>
    <row r="1169" spans="1:17" x14ac:dyDescent="0.25">
      <c r="A1169">
        <v>201706</v>
      </c>
      <c r="B1169" s="4">
        <v>42887</v>
      </c>
      <c r="C1169">
        <v>201700235</v>
      </c>
      <c r="D1169">
        <v>201700011</v>
      </c>
      <c r="E1169" s="1" t="s">
        <v>55</v>
      </c>
      <c r="F1169">
        <v>148</v>
      </c>
      <c r="G1169">
        <v>14855.15238</v>
      </c>
      <c r="H1169">
        <v>1.6476190479999999</v>
      </c>
      <c r="I1169">
        <v>33.666666669999998</v>
      </c>
      <c r="J1169">
        <v>85.342857140000007</v>
      </c>
      <c r="K1169">
        <v>23.666666670000001</v>
      </c>
      <c r="L1169">
        <v>-1.019047619</v>
      </c>
      <c r="M1169">
        <v>7681.1428569999998</v>
      </c>
      <c r="N1169">
        <v>1.644552381</v>
      </c>
      <c r="O1169">
        <v>0.80750476199999999</v>
      </c>
      <c r="P1169">
        <v>4.9730476189999999</v>
      </c>
      <c r="Q1169">
        <v>1.979371429</v>
      </c>
    </row>
    <row r="1170" spans="1:17" x14ac:dyDescent="0.25">
      <c r="A1170">
        <v>201706</v>
      </c>
      <c r="B1170" s="4">
        <v>42887</v>
      </c>
      <c r="C1170">
        <v>201700236</v>
      </c>
      <c r="D1170">
        <v>201700011</v>
      </c>
      <c r="E1170" s="1" t="s">
        <v>55</v>
      </c>
      <c r="F1170">
        <v>150</v>
      </c>
      <c r="G1170">
        <v>14764.380950000001</v>
      </c>
      <c r="H1170">
        <v>1.619047619</v>
      </c>
      <c r="I1170">
        <v>33.666666669999998</v>
      </c>
      <c r="J1170">
        <v>85.857142859999996</v>
      </c>
      <c r="K1170">
        <v>23.666666670000001</v>
      </c>
      <c r="L1170">
        <v>-1.0476190480000001</v>
      </c>
      <c r="M1170">
        <v>7502.8571430000002</v>
      </c>
      <c r="N1170">
        <v>1.6063809520000001</v>
      </c>
      <c r="O1170">
        <v>0.78876190499999999</v>
      </c>
      <c r="P1170">
        <v>4.8576190480000001</v>
      </c>
      <c r="Q1170">
        <v>1.9334285710000001</v>
      </c>
    </row>
    <row r="1171" spans="1:17" x14ac:dyDescent="0.25">
      <c r="A1171">
        <v>201706</v>
      </c>
      <c r="B1171" s="4">
        <v>42887</v>
      </c>
      <c r="C1171">
        <v>201700237</v>
      </c>
      <c r="D1171">
        <v>201700011</v>
      </c>
      <c r="E1171" s="1" t="s">
        <v>55</v>
      </c>
      <c r="F1171">
        <v>151</v>
      </c>
      <c r="G1171">
        <v>14673.60952</v>
      </c>
      <c r="H1171">
        <v>1.59047619</v>
      </c>
      <c r="I1171">
        <v>33.666666669999998</v>
      </c>
      <c r="J1171">
        <v>86.371428570000006</v>
      </c>
      <c r="K1171">
        <v>23.666666670000001</v>
      </c>
      <c r="L1171">
        <v>-1.0761904760000001</v>
      </c>
      <c r="M1171">
        <v>7324.5714289999996</v>
      </c>
      <c r="N1171">
        <v>1.568209524</v>
      </c>
      <c r="O1171">
        <v>0.77001904799999998</v>
      </c>
      <c r="P1171">
        <v>4.7421904760000002</v>
      </c>
      <c r="Q1171">
        <v>1.8874857140000001</v>
      </c>
    </row>
    <row r="1172" spans="1:17" x14ac:dyDescent="0.25">
      <c r="A1172">
        <v>201706</v>
      </c>
      <c r="B1172" s="4">
        <v>42887</v>
      </c>
      <c r="C1172">
        <v>201700238</v>
      </c>
      <c r="D1172">
        <v>201700011</v>
      </c>
      <c r="E1172" s="1" t="s">
        <v>55</v>
      </c>
      <c r="F1172">
        <v>152</v>
      </c>
      <c r="G1172">
        <v>14582.838100000001</v>
      </c>
      <c r="H1172">
        <v>1.5619047619999999</v>
      </c>
      <c r="I1172">
        <v>33.666666669999998</v>
      </c>
      <c r="J1172">
        <v>86.885714289999996</v>
      </c>
      <c r="K1172">
        <v>23.666666670000001</v>
      </c>
      <c r="L1172">
        <v>-1.1047619049999999</v>
      </c>
      <c r="M1172">
        <v>7146.2857139999996</v>
      </c>
      <c r="N1172">
        <v>1.5300380950000001</v>
      </c>
      <c r="O1172">
        <v>0.75127619000000001</v>
      </c>
      <c r="P1172">
        <v>4.6267619050000004</v>
      </c>
      <c r="Q1172">
        <v>1.8415428570000001</v>
      </c>
    </row>
    <row r="1173" spans="1:17" x14ac:dyDescent="0.25">
      <c r="A1173">
        <v>201706</v>
      </c>
      <c r="B1173" s="4">
        <v>42887</v>
      </c>
      <c r="C1173">
        <v>201700240</v>
      </c>
      <c r="D1173">
        <v>201700011</v>
      </c>
      <c r="E1173" s="1" t="s">
        <v>55</v>
      </c>
      <c r="F1173">
        <v>52</v>
      </c>
      <c r="G1173">
        <v>14401.295239999999</v>
      </c>
      <c r="H1173">
        <v>1.5047619050000001</v>
      </c>
      <c r="I1173">
        <v>33.666666669999998</v>
      </c>
      <c r="J1173">
        <v>87.914285710000001</v>
      </c>
      <c r="K1173">
        <v>23.666666670000001</v>
      </c>
      <c r="L1173">
        <v>-1.161904762</v>
      </c>
      <c r="M1173">
        <v>6789.7142860000004</v>
      </c>
      <c r="N1173">
        <v>1.4536952379999999</v>
      </c>
      <c r="O1173">
        <v>0.71379047600000001</v>
      </c>
      <c r="P1173">
        <v>4.3959047619999998</v>
      </c>
      <c r="Q1173">
        <v>1.7496571430000001</v>
      </c>
    </row>
    <row r="1174" spans="1:17" x14ac:dyDescent="0.25">
      <c r="A1174">
        <v>201706</v>
      </c>
      <c r="B1174" s="4">
        <v>42887</v>
      </c>
      <c r="C1174">
        <v>201700241</v>
      </c>
      <c r="D1174">
        <v>201700011</v>
      </c>
      <c r="E1174" s="1" t="s">
        <v>55</v>
      </c>
      <c r="F1174">
        <v>154</v>
      </c>
      <c r="G1174">
        <v>14310.523810000001</v>
      </c>
      <c r="H1174">
        <v>1.476190476</v>
      </c>
      <c r="I1174">
        <v>33.666666669999998</v>
      </c>
      <c r="J1174">
        <v>88.428571430000005</v>
      </c>
      <c r="K1174">
        <v>23.666666670000001</v>
      </c>
      <c r="L1174">
        <v>-1.19047619</v>
      </c>
      <c r="M1174">
        <v>6611.4285710000004</v>
      </c>
      <c r="N1174">
        <v>1.41552381</v>
      </c>
      <c r="O1174">
        <v>0.69504761900000001</v>
      </c>
      <c r="P1174">
        <v>4.2804761899999999</v>
      </c>
      <c r="Q1174">
        <v>1.7037142860000001</v>
      </c>
    </row>
    <row r="1175" spans="1:17" x14ac:dyDescent="0.25">
      <c r="A1175">
        <v>201706</v>
      </c>
      <c r="B1175" s="4">
        <v>42887</v>
      </c>
      <c r="C1175">
        <v>201700242</v>
      </c>
      <c r="D1175">
        <v>201700011</v>
      </c>
      <c r="E1175" s="1" t="s">
        <v>55</v>
      </c>
      <c r="F1175">
        <v>156</v>
      </c>
      <c r="G1175">
        <v>14219.75238</v>
      </c>
      <c r="H1175">
        <v>1.447619048</v>
      </c>
      <c r="I1175">
        <v>33.666666669999998</v>
      </c>
      <c r="J1175">
        <v>88.942857140000001</v>
      </c>
      <c r="K1175">
        <v>23.666666670000001</v>
      </c>
      <c r="L1175">
        <v>-1.2190476189999999</v>
      </c>
      <c r="M1175">
        <v>6433.1428569999998</v>
      </c>
      <c r="N1175">
        <v>1.3773523809999999</v>
      </c>
      <c r="O1175">
        <v>0.676304762</v>
      </c>
      <c r="P1175">
        <v>4.1650476190000001</v>
      </c>
      <c r="Q1175">
        <v>1.6577714290000001</v>
      </c>
    </row>
    <row r="1176" spans="1:17" x14ac:dyDescent="0.25">
      <c r="A1176">
        <v>201706</v>
      </c>
      <c r="B1176" s="4">
        <v>42887</v>
      </c>
      <c r="C1176">
        <v>201700243</v>
      </c>
      <c r="D1176">
        <v>201700011</v>
      </c>
      <c r="E1176" s="1" t="s">
        <v>55</v>
      </c>
      <c r="F1176">
        <v>157</v>
      </c>
      <c r="G1176">
        <v>14128.980949999999</v>
      </c>
      <c r="H1176">
        <v>1.4190476190000001</v>
      </c>
      <c r="I1176">
        <v>33.666666669999998</v>
      </c>
      <c r="J1176">
        <v>89.457142860000005</v>
      </c>
      <c r="K1176">
        <v>23.666666670000001</v>
      </c>
      <c r="L1176">
        <v>-1.247619048</v>
      </c>
      <c r="M1176">
        <v>6254.8571430000002</v>
      </c>
      <c r="N1176">
        <v>1.339180952</v>
      </c>
      <c r="O1176">
        <v>0.657561905</v>
      </c>
      <c r="P1176">
        <v>4.0496190480000003</v>
      </c>
      <c r="Q1176">
        <v>1.611828571</v>
      </c>
    </row>
    <row r="1177" spans="1:17" x14ac:dyDescent="0.25">
      <c r="A1177">
        <v>201706</v>
      </c>
      <c r="B1177" s="4">
        <v>42887</v>
      </c>
      <c r="C1177">
        <v>201700244</v>
      </c>
      <c r="D1177">
        <v>201700011</v>
      </c>
      <c r="E1177" s="1" t="s">
        <v>55</v>
      </c>
      <c r="F1177">
        <v>158</v>
      </c>
      <c r="G1177">
        <v>14038.20952</v>
      </c>
      <c r="H1177">
        <v>1.39047619</v>
      </c>
      <c r="I1177">
        <v>33.666666669999998</v>
      </c>
      <c r="J1177">
        <v>89.97142857</v>
      </c>
      <c r="K1177">
        <v>23.666666670000001</v>
      </c>
      <c r="L1177">
        <v>-1.276190476</v>
      </c>
      <c r="M1177">
        <v>6076.5714289999996</v>
      </c>
      <c r="N1177">
        <v>1.3010095239999999</v>
      </c>
      <c r="O1177">
        <v>0.638819048</v>
      </c>
      <c r="P1177">
        <v>3.9341904759999999</v>
      </c>
      <c r="Q1177">
        <v>1.565885714</v>
      </c>
    </row>
    <row r="1178" spans="1:17" x14ac:dyDescent="0.25">
      <c r="A1178">
        <v>201706</v>
      </c>
      <c r="B1178" s="4">
        <v>42887</v>
      </c>
      <c r="C1178">
        <v>201700246</v>
      </c>
      <c r="D1178">
        <v>201700011</v>
      </c>
      <c r="E1178" s="1" t="s">
        <v>55</v>
      </c>
      <c r="F1178">
        <v>53</v>
      </c>
      <c r="G1178">
        <v>13856.666670000001</v>
      </c>
      <c r="H1178">
        <v>1.3333333329999999</v>
      </c>
      <c r="I1178">
        <v>33.666666669999998</v>
      </c>
      <c r="J1178">
        <v>91</v>
      </c>
      <c r="K1178">
        <v>23.666666670000001</v>
      </c>
      <c r="L1178">
        <v>-1.3333333329999999</v>
      </c>
      <c r="M1178">
        <v>5720</v>
      </c>
      <c r="N1178">
        <v>1.2246666669999999</v>
      </c>
      <c r="O1178">
        <v>0.60133333300000003</v>
      </c>
      <c r="P1178">
        <v>3.7033333329999998</v>
      </c>
      <c r="Q1178">
        <v>1.474</v>
      </c>
    </row>
    <row r="1179" spans="1:17" x14ac:dyDescent="0.25">
      <c r="A1179">
        <v>201706</v>
      </c>
      <c r="B1179" s="4">
        <v>42887</v>
      </c>
      <c r="C1179">
        <v>201700247</v>
      </c>
      <c r="D1179">
        <v>201700011</v>
      </c>
      <c r="E1179" s="1" t="s">
        <v>55</v>
      </c>
      <c r="F1179">
        <v>160</v>
      </c>
      <c r="G1179">
        <v>13765.89524</v>
      </c>
      <c r="H1179">
        <v>1.3047619050000001</v>
      </c>
      <c r="I1179">
        <v>33.666666669999998</v>
      </c>
      <c r="J1179">
        <v>91.514285709999996</v>
      </c>
      <c r="K1179">
        <v>23.666666670000001</v>
      </c>
      <c r="L1179">
        <v>-1.361904762</v>
      </c>
      <c r="M1179">
        <v>5541.7142860000004</v>
      </c>
      <c r="N1179">
        <v>1.186495238</v>
      </c>
      <c r="O1179">
        <v>0.58259047600000002</v>
      </c>
      <c r="P1179">
        <v>3.587904762</v>
      </c>
      <c r="Q1179">
        <v>1.428057143</v>
      </c>
    </row>
    <row r="1180" spans="1:17" x14ac:dyDescent="0.25">
      <c r="A1180">
        <v>201706</v>
      </c>
      <c r="B1180" s="4">
        <v>42887</v>
      </c>
      <c r="C1180">
        <v>201700248</v>
      </c>
      <c r="D1180">
        <v>201700011</v>
      </c>
      <c r="E1180" s="1" t="s">
        <v>55</v>
      </c>
      <c r="F1180">
        <v>162</v>
      </c>
      <c r="G1180">
        <v>13675.123809999999</v>
      </c>
      <c r="H1180">
        <v>1.276190476</v>
      </c>
      <c r="I1180">
        <v>33.666666669999998</v>
      </c>
      <c r="J1180">
        <v>92.02857143</v>
      </c>
      <c r="K1180">
        <v>23.666666670000001</v>
      </c>
      <c r="L1180">
        <v>-1.39047619</v>
      </c>
      <c r="M1180">
        <v>5363.4285710000004</v>
      </c>
      <c r="N1180">
        <v>1.1483238099999999</v>
      </c>
      <c r="O1180">
        <v>0.56384761900000002</v>
      </c>
      <c r="P1180">
        <v>3.4724761900000001</v>
      </c>
      <c r="Q1180">
        <v>1.382114286</v>
      </c>
    </row>
    <row r="1181" spans="1:17" x14ac:dyDescent="0.25">
      <c r="A1181">
        <v>201706</v>
      </c>
      <c r="B1181" s="4">
        <v>42887</v>
      </c>
      <c r="C1181">
        <v>201700249</v>
      </c>
      <c r="D1181">
        <v>201700011</v>
      </c>
      <c r="E1181" s="1" t="s">
        <v>55</v>
      </c>
      <c r="F1181">
        <v>163</v>
      </c>
      <c r="G1181">
        <v>13584.35238</v>
      </c>
      <c r="H1181">
        <v>1.247619048</v>
      </c>
      <c r="I1181">
        <v>33.666666669999998</v>
      </c>
      <c r="J1181">
        <v>92.542857139999995</v>
      </c>
      <c r="K1181">
        <v>23.666666670000001</v>
      </c>
      <c r="L1181">
        <v>-1.4190476190000001</v>
      </c>
      <c r="M1181">
        <v>5185.1428569999998</v>
      </c>
      <c r="N1181">
        <v>1.110152381</v>
      </c>
      <c r="O1181">
        <v>0.54510476200000002</v>
      </c>
      <c r="P1181">
        <v>3.3570476189999998</v>
      </c>
      <c r="Q1181">
        <v>1.336171429</v>
      </c>
    </row>
    <row r="1182" spans="1:17" x14ac:dyDescent="0.25">
      <c r="A1182">
        <v>201706</v>
      </c>
      <c r="B1182" s="4">
        <v>42887</v>
      </c>
      <c r="C1182">
        <v>201700250</v>
      </c>
      <c r="D1182">
        <v>201700011</v>
      </c>
      <c r="E1182" s="1" t="s">
        <v>55</v>
      </c>
      <c r="F1182">
        <v>164</v>
      </c>
      <c r="G1182">
        <v>13493.58095</v>
      </c>
      <c r="H1182">
        <v>1.2190476189999999</v>
      </c>
      <c r="I1182">
        <v>33.666666669999998</v>
      </c>
      <c r="J1182">
        <v>93.057142859999999</v>
      </c>
      <c r="K1182">
        <v>23.666666670000001</v>
      </c>
      <c r="L1182">
        <v>-1.447619048</v>
      </c>
      <c r="M1182">
        <v>5006.8571430000002</v>
      </c>
      <c r="N1182">
        <v>1.0719809520000001</v>
      </c>
      <c r="O1182">
        <v>0.52636190500000002</v>
      </c>
      <c r="P1182">
        <v>3.241619048</v>
      </c>
      <c r="Q1182">
        <v>1.2902285710000001</v>
      </c>
    </row>
    <row r="1183" spans="1:17" x14ac:dyDescent="0.25">
      <c r="A1183">
        <v>201706</v>
      </c>
      <c r="B1183" s="4">
        <v>42887</v>
      </c>
      <c r="C1183">
        <v>201700252</v>
      </c>
      <c r="D1183">
        <v>201700011</v>
      </c>
      <c r="E1183" s="1" t="s">
        <v>55</v>
      </c>
      <c r="F1183">
        <v>54</v>
      </c>
      <c r="G1183">
        <v>13312.0381</v>
      </c>
      <c r="H1183">
        <v>1.161904762</v>
      </c>
      <c r="I1183">
        <v>33.666666669999998</v>
      </c>
      <c r="J1183">
        <v>94.085714289999999</v>
      </c>
      <c r="K1183">
        <v>23.666666670000001</v>
      </c>
      <c r="L1183">
        <v>-1.5047619050000001</v>
      </c>
      <c r="M1183">
        <v>4650.2857139999996</v>
      </c>
      <c r="N1183">
        <v>0.995638095</v>
      </c>
      <c r="O1183">
        <v>0.48887618999999999</v>
      </c>
      <c r="P1183">
        <v>3.0107619049999998</v>
      </c>
      <c r="Q1183">
        <v>1.1983428570000001</v>
      </c>
    </row>
    <row r="1184" spans="1:17" x14ac:dyDescent="0.25">
      <c r="A1184">
        <v>201706</v>
      </c>
      <c r="B1184" s="4">
        <v>42887</v>
      </c>
      <c r="C1184">
        <v>201700253</v>
      </c>
      <c r="D1184">
        <v>201700011</v>
      </c>
      <c r="E1184" s="1" t="s">
        <v>55</v>
      </c>
      <c r="F1184">
        <v>166</v>
      </c>
      <c r="G1184">
        <v>13221.266670000001</v>
      </c>
      <c r="H1184">
        <v>1.1333333329999999</v>
      </c>
      <c r="I1184">
        <v>33.666666669999998</v>
      </c>
      <c r="J1184">
        <v>94.6</v>
      </c>
      <c r="K1184">
        <v>23.666666670000001</v>
      </c>
      <c r="L1184">
        <v>-1.5333333330000001</v>
      </c>
      <c r="M1184">
        <v>4472</v>
      </c>
      <c r="N1184">
        <v>0.95746666700000005</v>
      </c>
      <c r="O1184">
        <v>0.47013333299999999</v>
      </c>
      <c r="P1184">
        <v>2.895333333</v>
      </c>
      <c r="Q1184">
        <v>1.1524000000000001</v>
      </c>
    </row>
    <row r="1185" spans="1:17" x14ac:dyDescent="0.25">
      <c r="A1185">
        <v>201706</v>
      </c>
      <c r="B1185" s="4">
        <v>42887</v>
      </c>
      <c r="C1185">
        <v>201700254</v>
      </c>
      <c r="D1185">
        <v>201700011</v>
      </c>
      <c r="E1185" s="1" t="s">
        <v>55</v>
      </c>
      <c r="F1185">
        <v>168</v>
      </c>
      <c r="G1185">
        <v>13130.49524</v>
      </c>
      <c r="H1185">
        <v>1.1047619049999999</v>
      </c>
      <c r="I1185">
        <v>33.666666669999998</v>
      </c>
      <c r="J1185">
        <v>95.114285710000004</v>
      </c>
      <c r="K1185">
        <v>23.666666670000001</v>
      </c>
      <c r="L1185">
        <v>-1.5619047619999999</v>
      </c>
      <c r="M1185">
        <v>4293.7142860000004</v>
      </c>
      <c r="N1185">
        <v>0.91929523800000001</v>
      </c>
      <c r="O1185">
        <v>0.45139047599999998</v>
      </c>
      <c r="P1185">
        <v>2.7799047620000001</v>
      </c>
      <c r="Q1185">
        <v>1.1064571430000001</v>
      </c>
    </row>
    <row r="1186" spans="1:17" x14ac:dyDescent="0.25">
      <c r="A1186">
        <v>201706</v>
      </c>
      <c r="B1186" s="4">
        <v>42887</v>
      </c>
      <c r="C1186">
        <v>201700255</v>
      </c>
      <c r="D1186">
        <v>201700011</v>
      </c>
      <c r="E1186" s="1" t="s">
        <v>55</v>
      </c>
      <c r="F1186">
        <v>169</v>
      </c>
      <c r="G1186">
        <v>13039.72381</v>
      </c>
      <c r="H1186">
        <v>1.0761904760000001</v>
      </c>
      <c r="I1186">
        <v>33.666666669999998</v>
      </c>
      <c r="J1186">
        <v>95.628571429999994</v>
      </c>
      <c r="K1186">
        <v>23.666666670000001</v>
      </c>
      <c r="L1186">
        <v>-1.59047619</v>
      </c>
      <c r="M1186">
        <v>4115.4285710000004</v>
      </c>
      <c r="N1186">
        <v>0.88112380999999995</v>
      </c>
      <c r="O1186">
        <v>0.43264761899999998</v>
      </c>
      <c r="P1186">
        <v>2.6644761899999998</v>
      </c>
      <c r="Q1186">
        <v>1.0605142860000001</v>
      </c>
    </row>
    <row r="1187" spans="1:17" x14ac:dyDescent="0.25">
      <c r="A1187">
        <v>201706</v>
      </c>
      <c r="B1187" s="4">
        <v>42887</v>
      </c>
      <c r="C1187">
        <v>201700256</v>
      </c>
      <c r="D1187">
        <v>201700011</v>
      </c>
      <c r="E1187" s="1" t="s">
        <v>55</v>
      </c>
      <c r="F1187">
        <v>170</v>
      </c>
      <c r="G1187">
        <v>12948.952380000001</v>
      </c>
      <c r="H1187">
        <v>1.0476190480000001</v>
      </c>
      <c r="I1187">
        <v>33.666666669999998</v>
      </c>
      <c r="J1187">
        <v>96.142857140000004</v>
      </c>
      <c r="K1187">
        <v>23.666666670000001</v>
      </c>
      <c r="L1187">
        <v>-1.619047619</v>
      </c>
      <c r="M1187">
        <v>3937.1428569999998</v>
      </c>
      <c r="N1187">
        <v>0.84295238100000003</v>
      </c>
      <c r="O1187">
        <v>0.41390476199999998</v>
      </c>
      <c r="P1187">
        <v>2.549047619</v>
      </c>
      <c r="Q1187">
        <v>1.0145714290000001</v>
      </c>
    </row>
    <row r="1188" spans="1:17" x14ac:dyDescent="0.25">
      <c r="A1188">
        <v>201706</v>
      </c>
      <c r="B1188" s="4">
        <v>42887</v>
      </c>
      <c r="C1188">
        <v>201700258</v>
      </c>
      <c r="D1188">
        <v>201700011</v>
      </c>
      <c r="E1188" s="1" t="s">
        <v>55</v>
      </c>
      <c r="F1188">
        <v>55</v>
      </c>
      <c r="G1188">
        <v>12767.409519999999</v>
      </c>
      <c r="H1188">
        <v>0.99047618999999998</v>
      </c>
      <c r="I1188">
        <v>33.666666669999998</v>
      </c>
      <c r="J1188">
        <v>97.171428570000003</v>
      </c>
      <c r="K1188">
        <v>23.666666670000001</v>
      </c>
      <c r="L1188">
        <v>-1.6761904759999999</v>
      </c>
      <c r="M1188">
        <v>3580.5714290000001</v>
      </c>
      <c r="N1188">
        <v>0.76660952400000004</v>
      </c>
      <c r="O1188">
        <v>0.37641904799999998</v>
      </c>
      <c r="P1188">
        <v>2.3181904759999998</v>
      </c>
      <c r="Q1188">
        <v>0.92268571399999999</v>
      </c>
    </row>
    <row r="1189" spans="1:17" x14ac:dyDescent="0.25">
      <c r="A1189">
        <v>201706</v>
      </c>
      <c r="B1189" s="4">
        <v>42887</v>
      </c>
      <c r="C1189">
        <v>201700259</v>
      </c>
      <c r="D1189">
        <v>201700011</v>
      </c>
      <c r="E1189" s="1" t="s">
        <v>55</v>
      </c>
      <c r="F1189">
        <v>172</v>
      </c>
      <c r="G1189">
        <v>12676.6381</v>
      </c>
      <c r="H1189">
        <v>0.96190476199999997</v>
      </c>
      <c r="I1189">
        <v>33.666666669999998</v>
      </c>
      <c r="J1189">
        <v>97.685714290000007</v>
      </c>
      <c r="K1189">
        <v>23.666666670000001</v>
      </c>
      <c r="L1189">
        <v>-1.704761905</v>
      </c>
      <c r="M1189">
        <v>3402.2857140000001</v>
      </c>
      <c r="N1189">
        <v>0.72843809500000001</v>
      </c>
      <c r="O1189">
        <v>0.35767619</v>
      </c>
      <c r="P1189">
        <v>2.202761905</v>
      </c>
      <c r="Q1189">
        <v>0.87674285699999999</v>
      </c>
    </row>
    <row r="1190" spans="1:17" x14ac:dyDescent="0.25">
      <c r="A1190">
        <v>201706</v>
      </c>
      <c r="B1190" s="4">
        <v>42887</v>
      </c>
      <c r="C1190">
        <v>201700260</v>
      </c>
      <c r="D1190">
        <v>201700011</v>
      </c>
      <c r="E1190" s="1" t="s">
        <v>55</v>
      </c>
      <c r="F1190">
        <v>174</v>
      </c>
      <c r="G1190">
        <v>12585.866669999999</v>
      </c>
      <c r="H1190">
        <v>0.93333333299999999</v>
      </c>
      <c r="I1190">
        <v>33.666666669999998</v>
      </c>
      <c r="J1190">
        <v>98.2</v>
      </c>
      <c r="K1190">
        <v>23.666666670000001</v>
      </c>
      <c r="L1190">
        <v>-1.733333333</v>
      </c>
      <c r="M1190">
        <v>3224</v>
      </c>
      <c r="N1190">
        <v>0.69026666699999994</v>
      </c>
      <c r="O1190">
        <v>0.338933333</v>
      </c>
      <c r="P1190">
        <v>2.0873333330000001</v>
      </c>
      <c r="Q1190">
        <v>0.83079999999999998</v>
      </c>
    </row>
    <row r="1191" spans="1:17" x14ac:dyDescent="0.25">
      <c r="A1191">
        <v>201706</v>
      </c>
      <c r="B1191" s="4">
        <v>42887</v>
      </c>
      <c r="C1191">
        <v>201700261</v>
      </c>
      <c r="D1191">
        <v>201700011</v>
      </c>
      <c r="E1191" s="1" t="s">
        <v>55</v>
      </c>
      <c r="F1191">
        <v>175</v>
      </c>
      <c r="G1191">
        <v>12495.095240000001</v>
      </c>
      <c r="H1191">
        <v>0.90476190499999998</v>
      </c>
      <c r="I1191">
        <v>33.666666669999998</v>
      </c>
      <c r="J1191">
        <v>98.714285709999999</v>
      </c>
      <c r="K1191">
        <v>23.666666670000001</v>
      </c>
      <c r="L1191">
        <v>-1.7619047619999999</v>
      </c>
      <c r="M1191">
        <v>3045.7142859999999</v>
      </c>
      <c r="N1191">
        <v>0.65209523800000002</v>
      </c>
      <c r="O1191">
        <v>0.320190476</v>
      </c>
      <c r="P1191">
        <v>1.9719047620000001</v>
      </c>
      <c r="Q1191">
        <v>0.78485714299999998</v>
      </c>
    </row>
    <row r="1192" spans="1:17" x14ac:dyDescent="0.25">
      <c r="A1192">
        <v>201706</v>
      </c>
      <c r="B1192" s="4">
        <v>42887</v>
      </c>
      <c r="C1192">
        <v>201700262</v>
      </c>
      <c r="D1192">
        <v>201700011</v>
      </c>
      <c r="E1192" s="1" t="s">
        <v>55</v>
      </c>
      <c r="F1192">
        <v>176</v>
      </c>
      <c r="G1192">
        <v>12404.32381</v>
      </c>
      <c r="H1192">
        <v>0.876190476</v>
      </c>
      <c r="I1192">
        <v>33.666666669999998</v>
      </c>
      <c r="J1192">
        <v>99.228571430000002</v>
      </c>
      <c r="K1192">
        <v>23.666666670000001</v>
      </c>
      <c r="L1192">
        <v>-1.7904761899999999</v>
      </c>
      <c r="M1192">
        <v>2867.4285709999999</v>
      </c>
      <c r="N1192">
        <v>0.61392380999999996</v>
      </c>
      <c r="O1192">
        <v>0.301447619</v>
      </c>
      <c r="P1192">
        <v>1.85647619</v>
      </c>
      <c r="Q1192">
        <v>0.73891428599999998</v>
      </c>
    </row>
    <row r="1193" spans="1:17" x14ac:dyDescent="0.25">
      <c r="A1193">
        <v>201706</v>
      </c>
      <c r="B1193" s="4">
        <v>42887</v>
      </c>
      <c r="C1193">
        <v>201700264</v>
      </c>
      <c r="D1193">
        <v>201700011</v>
      </c>
      <c r="E1193" s="1" t="s">
        <v>55</v>
      </c>
      <c r="F1193">
        <v>56</v>
      </c>
      <c r="G1193">
        <v>12222.78095</v>
      </c>
      <c r="H1193">
        <v>0.819047619</v>
      </c>
      <c r="I1193">
        <v>33.666666669999998</v>
      </c>
      <c r="J1193">
        <v>100.25714290000001</v>
      </c>
      <c r="K1193">
        <v>23.666666670000001</v>
      </c>
      <c r="L1193">
        <v>-1.8476190480000001</v>
      </c>
      <c r="M1193">
        <v>2510.8571430000002</v>
      </c>
      <c r="N1193">
        <v>0.537580952</v>
      </c>
      <c r="O1193">
        <v>0.263961905</v>
      </c>
      <c r="P1193">
        <v>1.6256190479999999</v>
      </c>
      <c r="Q1193">
        <v>0.647028571</v>
      </c>
    </row>
    <row r="1194" spans="1:17" x14ac:dyDescent="0.25">
      <c r="A1194">
        <v>201706</v>
      </c>
      <c r="B1194" s="4">
        <v>42887</v>
      </c>
      <c r="C1194">
        <v>201700265</v>
      </c>
      <c r="D1194">
        <v>201700011</v>
      </c>
      <c r="E1194" s="1" t="s">
        <v>55</v>
      </c>
      <c r="F1194">
        <v>178</v>
      </c>
      <c r="G1194">
        <v>12132.00952</v>
      </c>
      <c r="H1194">
        <v>0.79047619000000002</v>
      </c>
      <c r="I1194">
        <v>33.666666669999998</v>
      </c>
      <c r="J1194">
        <v>100.77142859999999</v>
      </c>
      <c r="K1194">
        <v>23.666666670000001</v>
      </c>
      <c r="L1194">
        <v>-1.8761904760000001</v>
      </c>
      <c r="M1194">
        <v>2332.5714290000001</v>
      </c>
      <c r="N1194">
        <v>0.49940952399999999</v>
      </c>
      <c r="O1194">
        <v>0.245219048</v>
      </c>
      <c r="P1194">
        <v>1.510190476</v>
      </c>
      <c r="Q1194">
        <v>0.60108571399999999</v>
      </c>
    </row>
    <row r="1195" spans="1:17" x14ac:dyDescent="0.25">
      <c r="A1195">
        <v>201706</v>
      </c>
      <c r="B1195" s="4">
        <v>42887</v>
      </c>
      <c r="C1195">
        <v>201700266</v>
      </c>
      <c r="D1195">
        <v>201700011</v>
      </c>
      <c r="E1195" s="1" t="s">
        <v>55</v>
      </c>
      <c r="F1195">
        <v>180</v>
      </c>
      <c r="G1195">
        <v>12041.2381</v>
      </c>
      <c r="H1195">
        <v>0.76190476200000001</v>
      </c>
      <c r="I1195">
        <v>33.666666669999998</v>
      </c>
      <c r="J1195">
        <v>101.2857143</v>
      </c>
      <c r="K1195">
        <v>23.666666670000001</v>
      </c>
      <c r="L1195">
        <v>-1.904761905</v>
      </c>
      <c r="M1195">
        <v>2154.2857140000001</v>
      </c>
      <c r="N1195">
        <v>0.46123809500000001</v>
      </c>
      <c r="O1195">
        <v>0.22647618999999999</v>
      </c>
      <c r="P1195">
        <v>1.394761905</v>
      </c>
      <c r="Q1195">
        <v>0.55514285699999999</v>
      </c>
    </row>
    <row r="1196" spans="1:17" x14ac:dyDescent="0.25">
      <c r="A1196">
        <v>201706</v>
      </c>
      <c r="B1196" s="4">
        <v>42887</v>
      </c>
      <c r="C1196">
        <v>201700267</v>
      </c>
      <c r="D1196">
        <v>201700011</v>
      </c>
      <c r="E1196" s="1" t="s">
        <v>55</v>
      </c>
      <c r="F1196">
        <v>181</v>
      </c>
      <c r="G1196">
        <v>11950.46667</v>
      </c>
      <c r="H1196">
        <v>0.73333333300000003</v>
      </c>
      <c r="I1196">
        <v>33.666666669999998</v>
      </c>
      <c r="J1196">
        <v>101.8</v>
      </c>
      <c r="K1196">
        <v>23.666666670000001</v>
      </c>
      <c r="L1196">
        <v>-1.933333333</v>
      </c>
      <c r="M1196">
        <v>1976</v>
      </c>
      <c r="N1196">
        <v>0.42306666700000001</v>
      </c>
      <c r="O1196">
        <v>0.20773333299999999</v>
      </c>
      <c r="P1196">
        <v>1.2793333330000001</v>
      </c>
      <c r="Q1196">
        <v>0.50919999999999999</v>
      </c>
    </row>
    <row r="1197" spans="1:17" x14ac:dyDescent="0.25">
      <c r="A1197">
        <v>201706</v>
      </c>
      <c r="B1197" s="4">
        <v>42887</v>
      </c>
      <c r="C1197">
        <v>201700268</v>
      </c>
      <c r="D1197">
        <v>201700011</v>
      </c>
      <c r="E1197" s="1" t="s">
        <v>55</v>
      </c>
      <c r="F1197">
        <v>182</v>
      </c>
      <c r="G1197">
        <v>11859.695239999999</v>
      </c>
      <c r="H1197">
        <v>0.70476190500000002</v>
      </c>
      <c r="I1197">
        <v>33.666666669999998</v>
      </c>
      <c r="J1197">
        <v>102.3142857</v>
      </c>
      <c r="K1197">
        <v>23.666666670000001</v>
      </c>
      <c r="L1197">
        <v>-1.9619047620000001</v>
      </c>
      <c r="M1197">
        <v>1797.7142859999999</v>
      </c>
      <c r="N1197">
        <v>0.38489523799999997</v>
      </c>
      <c r="O1197">
        <v>0.18899047599999999</v>
      </c>
      <c r="P1197">
        <v>1.163904762</v>
      </c>
      <c r="Q1197">
        <v>0.46325714299999998</v>
      </c>
    </row>
    <row r="1198" spans="1:17" x14ac:dyDescent="0.25">
      <c r="A1198">
        <v>201706</v>
      </c>
      <c r="B1198" s="4">
        <v>42887</v>
      </c>
      <c r="C1198">
        <v>201700270</v>
      </c>
      <c r="D1198">
        <v>201700011</v>
      </c>
      <c r="E1198" s="1" t="s">
        <v>55</v>
      </c>
      <c r="F1198">
        <v>57</v>
      </c>
      <c r="G1198">
        <v>11678.15238</v>
      </c>
      <c r="H1198">
        <v>0.64761904800000003</v>
      </c>
      <c r="I1198">
        <v>33.666666669999998</v>
      </c>
      <c r="J1198">
        <v>103.3428571</v>
      </c>
      <c r="K1198">
        <v>23.666666670000001</v>
      </c>
      <c r="L1198">
        <v>-2.0190476190000002</v>
      </c>
      <c r="M1198">
        <v>1441.142857</v>
      </c>
      <c r="N1198">
        <v>0.30855238099999999</v>
      </c>
      <c r="O1198">
        <v>0.15150476199999999</v>
      </c>
      <c r="P1198">
        <v>0.93304761899999999</v>
      </c>
      <c r="Q1198">
        <v>0.37137142899999998</v>
      </c>
    </row>
    <row r="1199" spans="1:17" x14ac:dyDescent="0.25">
      <c r="A1199">
        <v>201706</v>
      </c>
      <c r="B1199" s="4">
        <v>42887</v>
      </c>
      <c r="C1199">
        <v>201700271</v>
      </c>
      <c r="D1199">
        <v>201700011</v>
      </c>
      <c r="E1199" s="1" t="s">
        <v>55</v>
      </c>
      <c r="F1199">
        <v>184</v>
      </c>
      <c r="G1199">
        <v>11587.380950000001</v>
      </c>
      <c r="H1199">
        <v>0.61904761900000005</v>
      </c>
      <c r="I1199">
        <v>33.666666669999998</v>
      </c>
      <c r="J1199">
        <v>103.8571429</v>
      </c>
      <c r="K1199">
        <v>23.666666670000001</v>
      </c>
      <c r="L1199">
        <v>-2.0476190480000001</v>
      </c>
      <c r="M1199">
        <v>1262.857143</v>
      </c>
      <c r="N1199">
        <v>0.27038095200000001</v>
      </c>
      <c r="O1199">
        <v>0.13276190500000001</v>
      </c>
      <c r="P1199">
        <v>0.81761904799999996</v>
      </c>
      <c r="Q1199">
        <v>0.325428571</v>
      </c>
    </row>
    <row r="1200" spans="1:17" x14ac:dyDescent="0.25">
      <c r="A1200">
        <v>201706</v>
      </c>
      <c r="B1200" s="4">
        <v>42887</v>
      </c>
      <c r="C1200">
        <v>201700272</v>
      </c>
      <c r="D1200">
        <v>201700011</v>
      </c>
      <c r="E1200" s="1" t="s">
        <v>55</v>
      </c>
      <c r="F1200">
        <v>186</v>
      </c>
      <c r="G1200">
        <v>11496.60952</v>
      </c>
      <c r="H1200">
        <v>0.59047618999999996</v>
      </c>
      <c r="I1200">
        <v>33.666666669999998</v>
      </c>
      <c r="J1200">
        <v>104.3714286</v>
      </c>
      <c r="K1200">
        <v>23.666666670000001</v>
      </c>
      <c r="L1200">
        <v>-2.0761904759999998</v>
      </c>
      <c r="M1200">
        <v>1084.5714290000001</v>
      </c>
      <c r="N1200">
        <v>0.232209524</v>
      </c>
      <c r="O1200">
        <v>0.114019048</v>
      </c>
      <c r="P1200">
        <v>0.70219047599999995</v>
      </c>
      <c r="Q1200">
        <v>0.279485714</v>
      </c>
    </row>
    <row r="1201" spans="1:17" x14ac:dyDescent="0.25">
      <c r="A1201">
        <v>201706</v>
      </c>
      <c r="B1201" s="4">
        <v>42887</v>
      </c>
      <c r="C1201">
        <v>201700273</v>
      </c>
      <c r="D1201">
        <v>201700011</v>
      </c>
      <c r="E1201" s="1" t="s">
        <v>55</v>
      </c>
      <c r="F1201">
        <v>187</v>
      </c>
      <c r="G1201">
        <v>11405.838100000001</v>
      </c>
      <c r="H1201">
        <v>0.56190476199999995</v>
      </c>
      <c r="I1201">
        <v>33.666666669999998</v>
      </c>
      <c r="J1201">
        <v>104.8857143</v>
      </c>
      <c r="K1201">
        <v>23.666666670000001</v>
      </c>
      <c r="L1201">
        <v>-2.1047619050000002</v>
      </c>
      <c r="M1201">
        <v>906.2857143</v>
      </c>
      <c r="N1201">
        <v>0.19403809499999999</v>
      </c>
      <c r="O1201">
        <v>9.5276189999999997E-2</v>
      </c>
      <c r="P1201">
        <v>0.58676190500000003</v>
      </c>
      <c r="Q1201">
        <v>0.23354285699999999</v>
      </c>
    </row>
    <row r="1202" spans="1:17" x14ac:dyDescent="0.25">
      <c r="A1202">
        <v>201706</v>
      </c>
      <c r="B1202" s="4">
        <v>42887</v>
      </c>
      <c r="C1202">
        <v>201700274</v>
      </c>
      <c r="D1202">
        <v>201700011</v>
      </c>
      <c r="E1202" s="1" t="s">
        <v>55</v>
      </c>
      <c r="F1202">
        <v>188</v>
      </c>
      <c r="G1202">
        <v>11315.06667</v>
      </c>
      <c r="H1202">
        <v>0.53333333299999997</v>
      </c>
      <c r="I1202">
        <v>33.666666669999998</v>
      </c>
      <c r="J1202">
        <v>105.4</v>
      </c>
      <c r="K1202">
        <v>23.666666670000001</v>
      </c>
      <c r="L1202">
        <v>-2.1333333329999999</v>
      </c>
      <c r="M1202">
        <v>728</v>
      </c>
      <c r="N1202">
        <v>0.15586666699999999</v>
      </c>
      <c r="O1202">
        <v>7.6533332999999995E-2</v>
      </c>
      <c r="P1202">
        <v>0.47133333300000002</v>
      </c>
      <c r="Q1202">
        <v>0.18759999999999999</v>
      </c>
    </row>
    <row r="1203" spans="1:17" x14ac:dyDescent="0.25">
      <c r="A1203">
        <v>201706</v>
      </c>
      <c r="B1203" s="4">
        <v>42887</v>
      </c>
      <c r="C1203">
        <v>201700276</v>
      </c>
      <c r="D1203">
        <v>201700011</v>
      </c>
      <c r="E1203" s="1" t="s">
        <v>55</v>
      </c>
      <c r="F1203">
        <v>58</v>
      </c>
      <c r="G1203">
        <v>11133.523810000001</v>
      </c>
      <c r="H1203">
        <v>0.47619047599999997</v>
      </c>
      <c r="I1203">
        <v>33.666666669999998</v>
      </c>
      <c r="J1203">
        <v>106.4285714</v>
      </c>
      <c r="K1203">
        <v>23.666666670000001</v>
      </c>
      <c r="L1203">
        <v>-2.19047619</v>
      </c>
      <c r="M1203">
        <v>371.42857140000001</v>
      </c>
      <c r="N1203">
        <v>7.952381E-2</v>
      </c>
      <c r="O1203">
        <v>3.9047618999999999E-2</v>
      </c>
      <c r="P1203">
        <v>0.24047619000000001</v>
      </c>
      <c r="Q1203">
        <v>9.5714285999999996E-2</v>
      </c>
    </row>
    <row r="1204" spans="1:17" x14ac:dyDescent="0.25">
      <c r="A1204">
        <v>201706</v>
      </c>
      <c r="B1204" s="4">
        <v>42887</v>
      </c>
      <c r="C1204">
        <v>201700277</v>
      </c>
      <c r="D1204">
        <v>201700011</v>
      </c>
      <c r="E1204" s="1" t="s">
        <v>55</v>
      </c>
      <c r="F1204">
        <v>190</v>
      </c>
      <c r="G1204">
        <v>11042.75238</v>
      </c>
      <c r="H1204">
        <v>0.44761904800000002</v>
      </c>
      <c r="I1204">
        <v>33.666666669999998</v>
      </c>
      <c r="J1204">
        <v>106.9428571</v>
      </c>
      <c r="K1204">
        <v>23.666666670000001</v>
      </c>
      <c r="L1204">
        <v>-2.2190476189999999</v>
      </c>
      <c r="M1204">
        <v>193.14285709999999</v>
      </c>
      <c r="N1204">
        <v>4.1352381000000001E-2</v>
      </c>
      <c r="O1204">
        <v>2.0304762000000001E-2</v>
      </c>
      <c r="P1204">
        <v>0.125047619</v>
      </c>
      <c r="Q1204">
        <v>4.9771428999999999E-2</v>
      </c>
    </row>
    <row r="1205" spans="1:17" x14ac:dyDescent="0.25">
      <c r="A1205">
        <v>201706</v>
      </c>
      <c r="B1205" s="4">
        <v>42887</v>
      </c>
      <c r="C1205">
        <v>201700278</v>
      </c>
      <c r="D1205">
        <v>201700011</v>
      </c>
      <c r="E1205" s="1" t="s">
        <v>55</v>
      </c>
      <c r="F1205">
        <v>192</v>
      </c>
      <c r="G1205">
        <v>10951.980949999999</v>
      </c>
      <c r="H1205">
        <v>0.41904761899999998</v>
      </c>
      <c r="I1205">
        <v>33.666666669999998</v>
      </c>
      <c r="J1205">
        <v>107.45714289999999</v>
      </c>
      <c r="K1205">
        <v>23.666666670000001</v>
      </c>
      <c r="L1205">
        <v>-2.2476190479999998</v>
      </c>
      <c r="M1205">
        <v>14.85714286</v>
      </c>
      <c r="N1205">
        <v>3.1809519999999999E-3</v>
      </c>
      <c r="O1205">
        <v>1.5619049999999999E-3</v>
      </c>
      <c r="P1205">
        <v>9.6190479999999998E-3</v>
      </c>
      <c r="Q1205">
        <v>3.8285709999999998E-3</v>
      </c>
    </row>
    <row r="1206" spans="1:17" x14ac:dyDescent="0.25">
      <c r="A1206">
        <v>201706</v>
      </c>
      <c r="B1206" s="4">
        <v>42887</v>
      </c>
      <c r="C1206">
        <v>201700279</v>
      </c>
      <c r="D1206">
        <v>201700011</v>
      </c>
      <c r="E1206" s="1" t="s">
        <v>55</v>
      </c>
      <c r="F1206">
        <v>193</v>
      </c>
      <c r="G1206">
        <v>10861.20952</v>
      </c>
      <c r="H1206">
        <v>0.39047619</v>
      </c>
      <c r="I1206">
        <v>33.666666669999998</v>
      </c>
      <c r="J1206">
        <v>107.9714286</v>
      </c>
      <c r="K1206">
        <v>23.666666670000001</v>
      </c>
      <c r="L1206">
        <v>-2.276190476</v>
      </c>
      <c r="M1206">
        <v>-163.42857140000001</v>
      </c>
      <c r="N1206">
        <v>-3.4990476E-2</v>
      </c>
      <c r="O1206">
        <v>-1.7180951999999999E-2</v>
      </c>
      <c r="P1206">
        <v>-0.105809524</v>
      </c>
      <c r="Q1206">
        <v>-4.2114286000000001E-2</v>
      </c>
    </row>
    <row r="1207" spans="1:17" x14ac:dyDescent="0.25">
      <c r="A1207">
        <v>201706</v>
      </c>
      <c r="B1207" s="4">
        <v>42887</v>
      </c>
      <c r="C1207">
        <v>201700280</v>
      </c>
      <c r="D1207">
        <v>201700011</v>
      </c>
      <c r="E1207" s="1" t="s">
        <v>55</v>
      </c>
      <c r="F1207">
        <v>194</v>
      </c>
      <c r="G1207">
        <v>10770.438099999999</v>
      </c>
      <c r="H1207">
        <v>0.36190476199999999</v>
      </c>
      <c r="I1207">
        <v>33.666666669999998</v>
      </c>
      <c r="J1207">
        <v>108.4857143</v>
      </c>
      <c r="K1207">
        <v>23.666666670000001</v>
      </c>
      <c r="L1207">
        <v>-2.3047619049999999</v>
      </c>
      <c r="M1207">
        <v>-341.7142857</v>
      </c>
      <c r="N1207">
        <v>-7.3161904999999999E-2</v>
      </c>
      <c r="O1207">
        <v>-3.592381E-2</v>
      </c>
      <c r="P1207">
        <v>-0.221238095</v>
      </c>
      <c r="Q1207">
        <v>-8.8057143000000004E-2</v>
      </c>
    </row>
    <row r="1208" spans="1:17" x14ac:dyDescent="0.25">
      <c r="A1208">
        <v>201706</v>
      </c>
      <c r="B1208" s="4">
        <v>42887</v>
      </c>
      <c r="C1208">
        <v>201700282</v>
      </c>
      <c r="D1208">
        <v>201700011</v>
      </c>
      <c r="E1208" s="1" t="s">
        <v>55</v>
      </c>
      <c r="F1208">
        <v>59</v>
      </c>
      <c r="G1208">
        <v>10588.89524</v>
      </c>
      <c r="H1208">
        <v>0.304761905</v>
      </c>
      <c r="I1208">
        <v>33.666666669999998</v>
      </c>
      <c r="J1208">
        <v>109.5142857</v>
      </c>
      <c r="K1208">
        <v>23.666666670000001</v>
      </c>
      <c r="L1208">
        <v>-2.361904762</v>
      </c>
      <c r="M1208">
        <v>-698.2857143</v>
      </c>
      <c r="N1208">
        <v>-0.14950476200000001</v>
      </c>
      <c r="O1208">
        <v>-7.3409524000000004E-2</v>
      </c>
      <c r="P1208">
        <v>-0.45209523800000001</v>
      </c>
      <c r="Q1208">
        <v>-0.17994285700000001</v>
      </c>
    </row>
    <row r="1209" spans="1:17" x14ac:dyDescent="0.25">
      <c r="A1209">
        <v>201706</v>
      </c>
      <c r="B1209" s="4">
        <v>42887</v>
      </c>
      <c r="C1209">
        <v>201700283</v>
      </c>
      <c r="D1209">
        <v>201700011</v>
      </c>
      <c r="E1209" s="1" t="s">
        <v>55</v>
      </c>
      <c r="F1209">
        <v>196</v>
      </c>
      <c r="G1209">
        <v>10498.123809999999</v>
      </c>
      <c r="H1209">
        <v>0.27619047600000002</v>
      </c>
      <c r="I1209">
        <v>33.666666669999998</v>
      </c>
      <c r="J1209">
        <v>110.0285714</v>
      </c>
      <c r="K1209">
        <v>23.666666670000001</v>
      </c>
      <c r="L1209">
        <v>-2.3904761899999998</v>
      </c>
      <c r="M1209">
        <v>-876.57142859999999</v>
      </c>
      <c r="N1209">
        <v>-0.18767618999999999</v>
      </c>
      <c r="O1209">
        <v>-9.2152381000000005E-2</v>
      </c>
      <c r="P1209">
        <v>-0.56752380999999996</v>
      </c>
      <c r="Q1209">
        <v>-0.22588571399999999</v>
      </c>
    </row>
    <row r="1210" spans="1:17" x14ac:dyDescent="0.25">
      <c r="A1210">
        <v>201706</v>
      </c>
      <c r="B1210" s="4">
        <v>42887</v>
      </c>
      <c r="C1210">
        <v>201700284</v>
      </c>
      <c r="D1210">
        <v>201700011</v>
      </c>
      <c r="E1210" s="1" t="s">
        <v>55</v>
      </c>
      <c r="F1210">
        <v>198</v>
      </c>
      <c r="G1210">
        <v>10407.35238</v>
      </c>
      <c r="H1210">
        <v>0.24761904800000001</v>
      </c>
      <c r="I1210">
        <v>33.666666669999998</v>
      </c>
      <c r="J1210">
        <v>110.54285710000001</v>
      </c>
      <c r="K1210">
        <v>23.666666670000001</v>
      </c>
      <c r="L1210">
        <v>-2.4190476190000001</v>
      </c>
      <c r="M1210">
        <v>-1054.857143</v>
      </c>
      <c r="N1210">
        <v>-0.225847619</v>
      </c>
      <c r="O1210">
        <v>-0.11089523799999999</v>
      </c>
      <c r="P1210">
        <v>-0.682952381</v>
      </c>
      <c r="Q1210">
        <v>-0.27182857100000002</v>
      </c>
    </row>
    <row r="1211" spans="1:17" x14ac:dyDescent="0.25">
      <c r="A1211">
        <v>201706</v>
      </c>
      <c r="B1211" s="4">
        <v>42887</v>
      </c>
      <c r="C1211">
        <v>201700285</v>
      </c>
      <c r="D1211">
        <v>201700011</v>
      </c>
      <c r="E1211" s="1" t="s">
        <v>55</v>
      </c>
      <c r="F1211">
        <v>199</v>
      </c>
      <c r="G1211">
        <v>10316.58095</v>
      </c>
      <c r="H1211">
        <v>0.219047619</v>
      </c>
      <c r="I1211">
        <v>33.666666669999998</v>
      </c>
      <c r="J1211">
        <v>111.0571429</v>
      </c>
      <c r="K1211">
        <v>23.666666670000001</v>
      </c>
      <c r="L1211">
        <v>-2.447619048</v>
      </c>
      <c r="M1211">
        <v>-1233.142857</v>
      </c>
      <c r="N1211">
        <v>-0.26401904799999998</v>
      </c>
      <c r="O1211">
        <v>-0.12963809500000001</v>
      </c>
      <c r="P1211">
        <v>-0.79838095200000003</v>
      </c>
      <c r="Q1211">
        <v>-0.31777142899999999</v>
      </c>
    </row>
    <row r="1212" spans="1:17" x14ac:dyDescent="0.25">
      <c r="A1212">
        <v>201706</v>
      </c>
      <c r="B1212" s="4">
        <v>42887</v>
      </c>
      <c r="C1212">
        <v>201700286</v>
      </c>
      <c r="D1212">
        <v>201700011</v>
      </c>
      <c r="E1212" s="1" t="s">
        <v>55</v>
      </c>
      <c r="F1212">
        <v>200</v>
      </c>
      <c r="G1212">
        <v>10225.809520000001</v>
      </c>
      <c r="H1212">
        <v>0.19047618999999999</v>
      </c>
      <c r="I1212">
        <v>33.666666669999998</v>
      </c>
      <c r="J1212">
        <v>111.5714286</v>
      </c>
      <c r="K1212">
        <v>23.666666670000001</v>
      </c>
      <c r="L1212">
        <v>-2.4761904760000002</v>
      </c>
      <c r="M1212">
        <v>-1411.4285709999999</v>
      </c>
      <c r="N1212">
        <v>-0.30219047599999999</v>
      </c>
      <c r="O1212">
        <v>-0.14838095200000001</v>
      </c>
      <c r="P1212">
        <v>-0.91380952400000004</v>
      </c>
      <c r="Q1212">
        <v>-0.363714286</v>
      </c>
    </row>
    <row r="1213" spans="1:17" x14ac:dyDescent="0.25">
      <c r="A1213">
        <v>201706</v>
      </c>
      <c r="B1213" s="4">
        <v>42887</v>
      </c>
      <c r="C1213">
        <v>201700288</v>
      </c>
      <c r="D1213">
        <v>201700011</v>
      </c>
      <c r="E1213" s="1" t="s">
        <v>55</v>
      </c>
      <c r="F1213">
        <v>60</v>
      </c>
      <c r="G1213">
        <v>10044.266670000001</v>
      </c>
      <c r="H1213">
        <v>0.133333333</v>
      </c>
      <c r="I1213">
        <v>33.666666669999998</v>
      </c>
      <c r="J1213">
        <v>112.6</v>
      </c>
      <c r="K1213">
        <v>23.666666670000001</v>
      </c>
      <c r="L1213">
        <v>-2.5333333329999999</v>
      </c>
      <c r="M1213">
        <v>-1768</v>
      </c>
      <c r="N1213">
        <v>-0.37853333300000003</v>
      </c>
      <c r="O1213">
        <v>-0.18586666700000001</v>
      </c>
      <c r="P1213">
        <v>-1.1446666670000001</v>
      </c>
      <c r="Q1213">
        <v>-0.4556</v>
      </c>
    </row>
    <row r="1214" spans="1:17" x14ac:dyDescent="0.25">
      <c r="A1214">
        <v>201706</v>
      </c>
      <c r="B1214" s="4">
        <v>42887</v>
      </c>
      <c r="C1214">
        <v>201700289</v>
      </c>
      <c r="D1214">
        <v>201700011</v>
      </c>
      <c r="E1214" s="1" t="s">
        <v>55</v>
      </c>
      <c r="F1214">
        <v>202</v>
      </c>
      <c r="G1214">
        <v>9953.4952379999995</v>
      </c>
      <c r="H1214">
        <v>0.104761905</v>
      </c>
      <c r="I1214">
        <v>33.666666669999998</v>
      </c>
      <c r="J1214">
        <v>113.1142857</v>
      </c>
      <c r="K1214">
        <v>23.666666670000001</v>
      </c>
      <c r="L1214">
        <v>-2.5619047620000002</v>
      </c>
      <c r="M1214">
        <v>-1946.2857140000001</v>
      </c>
      <c r="N1214">
        <v>-0.41670476200000001</v>
      </c>
      <c r="O1214">
        <v>-0.20460952399999999</v>
      </c>
      <c r="P1214">
        <v>-1.2600952379999999</v>
      </c>
      <c r="Q1214">
        <v>-0.50154285700000001</v>
      </c>
    </row>
    <row r="1215" spans="1:17" x14ac:dyDescent="0.25">
      <c r="A1215">
        <v>201706</v>
      </c>
      <c r="B1215" s="4">
        <v>42887</v>
      </c>
      <c r="C1215">
        <v>201700290</v>
      </c>
      <c r="D1215">
        <v>201700011</v>
      </c>
      <c r="E1215" s="1" t="s">
        <v>55</v>
      </c>
      <c r="F1215">
        <v>204</v>
      </c>
      <c r="G1215">
        <v>9862.7238099999995</v>
      </c>
      <c r="H1215">
        <v>7.6190475999999993E-2</v>
      </c>
      <c r="I1215">
        <v>33.666666669999998</v>
      </c>
      <c r="J1215">
        <v>113.6285714</v>
      </c>
      <c r="K1215">
        <v>23.666666670000001</v>
      </c>
      <c r="L1215">
        <v>-2.59047619</v>
      </c>
      <c r="M1215">
        <v>-2124.5714290000001</v>
      </c>
      <c r="N1215">
        <v>-0.45487619000000001</v>
      </c>
      <c r="O1215">
        <v>-0.22335238099999999</v>
      </c>
      <c r="P1215">
        <v>-1.37552381</v>
      </c>
      <c r="Q1215">
        <v>-0.54748571400000001</v>
      </c>
    </row>
    <row r="1216" spans="1:17" x14ac:dyDescent="0.25">
      <c r="A1216">
        <v>201706</v>
      </c>
      <c r="B1216" s="4">
        <v>42887</v>
      </c>
      <c r="C1216">
        <v>201700291</v>
      </c>
      <c r="D1216">
        <v>201700011</v>
      </c>
      <c r="E1216" s="1" t="s">
        <v>55</v>
      </c>
      <c r="F1216">
        <v>205</v>
      </c>
      <c r="G1216">
        <v>9771.9523809999991</v>
      </c>
      <c r="H1216">
        <v>4.7619047999999997E-2</v>
      </c>
      <c r="I1216">
        <v>33.666666669999998</v>
      </c>
      <c r="J1216">
        <v>114.1428571</v>
      </c>
      <c r="K1216">
        <v>23.666666670000001</v>
      </c>
      <c r="L1216">
        <v>-2.6190476189999998</v>
      </c>
      <c r="M1216">
        <v>-2302.8571430000002</v>
      </c>
      <c r="N1216">
        <v>-0.49304761899999999</v>
      </c>
      <c r="O1216">
        <v>-0.24209523799999999</v>
      </c>
      <c r="P1216">
        <v>-1.490952381</v>
      </c>
      <c r="Q1216">
        <v>-0.59342857100000002</v>
      </c>
    </row>
    <row r="1217" spans="1:17" x14ac:dyDescent="0.25">
      <c r="A1217">
        <v>201706</v>
      </c>
      <c r="B1217" s="4">
        <v>42887</v>
      </c>
      <c r="C1217">
        <v>201700292</v>
      </c>
      <c r="D1217">
        <v>201700011</v>
      </c>
      <c r="E1217" s="1" t="s">
        <v>55</v>
      </c>
      <c r="F1217">
        <v>206</v>
      </c>
      <c r="G1217">
        <v>9681.1809520000006</v>
      </c>
      <c r="H1217">
        <v>1.9047618999999998E-2</v>
      </c>
      <c r="I1217">
        <v>33.666666669999998</v>
      </c>
      <c r="J1217">
        <v>114.6571429</v>
      </c>
      <c r="K1217">
        <v>23.666666670000001</v>
      </c>
      <c r="L1217">
        <v>-2.6476190480000001</v>
      </c>
      <c r="M1217">
        <v>-2481.1428569999998</v>
      </c>
      <c r="N1217">
        <v>-0.53121904799999997</v>
      </c>
      <c r="O1217">
        <v>-0.26083809499999999</v>
      </c>
      <c r="P1217">
        <v>-1.6063809520000001</v>
      </c>
      <c r="Q1217">
        <v>-0.63937142899999999</v>
      </c>
    </row>
    <row r="1218" spans="1:17" x14ac:dyDescent="0.25">
      <c r="A1218">
        <v>201706</v>
      </c>
      <c r="B1218" s="4">
        <v>42887</v>
      </c>
      <c r="C1218">
        <v>201700294</v>
      </c>
      <c r="D1218">
        <v>201700011</v>
      </c>
      <c r="E1218" s="1" t="s">
        <v>55</v>
      </c>
      <c r="F1218">
        <v>61</v>
      </c>
      <c r="G1218">
        <v>9499.6380950000002</v>
      </c>
      <c r="H1218">
        <v>-3.8095237999999997E-2</v>
      </c>
      <c r="I1218">
        <v>33.666666669999998</v>
      </c>
      <c r="J1218">
        <v>115.6857143</v>
      </c>
      <c r="K1218">
        <v>23.666666670000001</v>
      </c>
      <c r="L1218">
        <v>-2.7047619049999998</v>
      </c>
      <c r="M1218">
        <v>-2837.7142859999999</v>
      </c>
      <c r="N1218">
        <v>-0.60756190499999996</v>
      </c>
      <c r="O1218">
        <v>-0.29832381000000002</v>
      </c>
      <c r="P1218">
        <v>-1.837238095</v>
      </c>
      <c r="Q1218">
        <v>-0.731257143</v>
      </c>
    </row>
    <row r="1219" spans="1:17" x14ac:dyDescent="0.25">
      <c r="A1219">
        <v>201706</v>
      </c>
      <c r="B1219" s="4">
        <v>42887</v>
      </c>
      <c r="C1219">
        <v>201700295</v>
      </c>
      <c r="D1219">
        <v>201700011</v>
      </c>
      <c r="E1219" s="1" t="s">
        <v>55</v>
      </c>
      <c r="F1219">
        <v>208</v>
      </c>
      <c r="G1219">
        <v>9408.8666670000002</v>
      </c>
      <c r="H1219">
        <v>-6.6666666999999999E-2</v>
      </c>
      <c r="I1219">
        <v>33.666666669999998</v>
      </c>
      <c r="J1219">
        <v>116.2</v>
      </c>
      <c r="K1219">
        <v>23.666666670000001</v>
      </c>
      <c r="L1219">
        <v>-2.733333333</v>
      </c>
      <c r="M1219">
        <v>-3016</v>
      </c>
      <c r="N1219">
        <v>-0.64573333300000002</v>
      </c>
      <c r="O1219">
        <v>-0.31706666700000002</v>
      </c>
      <c r="P1219">
        <v>-1.9526666669999999</v>
      </c>
      <c r="Q1219">
        <v>-0.7772</v>
      </c>
    </row>
    <row r="1220" spans="1:17" x14ac:dyDescent="0.25">
      <c r="A1220">
        <v>201706</v>
      </c>
      <c r="B1220" s="4">
        <v>42887</v>
      </c>
      <c r="C1220">
        <v>201700296</v>
      </c>
      <c r="D1220">
        <v>201700011</v>
      </c>
      <c r="E1220" s="1" t="s">
        <v>55</v>
      </c>
      <c r="F1220">
        <v>210</v>
      </c>
      <c r="G1220">
        <v>9318.0952379999999</v>
      </c>
      <c r="H1220">
        <v>-9.5238094999999995E-2</v>
      </c>
      <c r="I1220">
        <v>33.666666669999998</v>
      </c>
      <c r="J1220">
        <v>116.7142857</v>
      </c>
      <c r="K1220">
        <v>23.666666670000001</v>
      </c>
      <c r="L1220">
        <v>-2.7619047619999999</v>
      </c>
      <c r="M1220">
        <v>-3194.2857140000001</v>
      </c>
      <c r="N1220">
        <v>-0.68390476200000005</v>
      </c>
      <c r="O1220">
        <v>-0.33580952400000003</v>
      </c>
      <c r="P1220">
        <v>-2.0680952380000002</v>
      </c>
      <c r="Q1220">
        <v>-0.82314285700000001</v>
      </c>
    </row>
    <row r="1221" spans="1:17" x14ac:dyDescent="0.25">
      <c r="A1221">
        <v>201706</v>
      </c>
      <c r="B1221" s="4">
        <v>42887</v>
      </c>
      <c r="C1221">
        <v>201700297</v>
      </c>
      <c r="D1221">
        <v>201700011</v>
      </c>
      <c r="E1221" s="1" t="s">
        <v>55</v>
      </c>
      <c r="F1221">
        <v>211</v>
      </c>
      <c r="G1221">
        <v>9227.3238099999999</v>
      </c>
      <c r="H1221">
        <v>-0.123809524</v>
      </c>
      <c r="I1221">
        <v>33.666666669999998</v>
      </c>
      <c r="J1221">
        <v>117.22857140000001</v>
      </c>
      <c r="K1221">
        <v>23.666666670000001</v>
      </c>
      <c r="L1221">
        <v>-2.7904761900000001</v>
      </c>
      <c r="M1221">
        <v>-3372.5714290000001</v>
      </c>
      <c r="N1221">
        <v>-0.72207619000000001</v>
      </c>
      <c r="O1221">
        <v>-0.35455238100000003</v>
      </c>
      <c r="P1221">
        <v>-2.1835238100000001</v>
      </c>
      <c r="Q1221">
        <v>-0.86908571400000001</v>
      </c>
    </row>
    <row r="1222" spans="1:17" x14ac:dyDescent="0.25">
      <c r="A1222">
        <v>201706</v>
      </c>
      <c r="B1222" s="4">
        <v>42887</v>
      </c>
      <c r="C1222">
        <v>201700298</v>
      </c>
      <c r="D1222">
        <v>201700011</v>
      </c>
      <c r="E1222" s="1" t="s">
        <v>55</v>
      </c>
      <c r="F1222">
        <v>212</v>
      </c>
      <c r="G1222">
        <v>9136.5523809999995</v>
      </c>
      <c r="H1222">
        <v>-0.15238095199999999</v>
      </c>
      <c r="I1222">
        <v>33.666666669999998</v>
      </c>
      <c r="J1222">
        <v>117.74285709999999</v>
      </c>
      <c r="K1222">
        <v>23.666666670000001</v>
      </c>
      <c r="L1222">
        <v>-2.819047619</v>
      </c>
      <c r="M1222">
        <v>-3550.8571430000002</v>
      </c>
      <c r="N1222">
        <v>-0.76024761900000004</v>
      </c>
      <c r="O1222">
        <v>-0.37329523799999997</v>
      </c>
      <c r="P1222">
        <v>-2.2989523809999999</v>
      </c>
      <c r="Q1222">
        <v>-0.91502857100000001</v>
      </c>
    </row>
    <row r="1223" spans="1:17" x14ac:dyDescent="0.25">
      <c r="A1223">
        <v>201706</v>
      </c>
      <c r="B1223" s="4">
        <v>42887</v>
      </c>
      <c r="C1223">
        <v>201700300</v>
      </c>
      <c r="D1223">
        <v>201700011</v>
      </c>
      <c r="E1223" s="1" t="s">
        <v>55</v>
      </c>
      <c r="F1223">
        <v>62</v>
      </c>
      <c r="G1223">
        <v>8955.0095239999991</v>
      </c>
      <c r="H1223">
        <v>-0.20952381</v>
      </c>
      <c r="I1223">
        <v>33.666666669999998</v>
      </c>
      <c r="J1223">
        <v>118.77142859999999</v>
      </c>
      <c r="K1223">
        <v>23.666666670000001</v>
      </c>
      <c r="L1223">
        <v>-2.8761904760000001</v>
      </c>
      <c r="M1223">
        <v>-3907.4285709999999</v>
      </c>
      <c r="N1223">
        <v>-0.83659047600000003</v>
      </c>
      <c r="O1223">
        <v>-0.41078095199999998</v>
      </c>
      <c r="P1223">
        <v>-2.529809524</v>
      </c>
      <c r="Q1223">
        <v>-1.006914286</v>
      </c>
    </row>
    <row r="1224" spans="1:17" x14ac:dyDescent="0.25">
      <c r="A1224">
        <v>201706</v>
      </c>
      <c r="B1224" s="4">
        <v>42887</v>
      </c>
      <c r="C1224">
        <v>201700295</v>
      </c>
      <c r="D1224">
        <v>201700011</v>
      </c>
      <c r="E1224" s="1" t="s">
        <v>55</v>
      </c>
      <c r="F1224">
        <v>211</v>
      </c>
      <c r="G1224">
        <v>9408.8666670000002</v>
      </c>
      <c r="H1224">
        <v>-6.6666666999999999E-2</v>
      </c>
      <c r="I1224">
        <v>33.666666669999998</v>
      </c>
      <c r="J1224">
        <v>116.2</v>
      </c>
      <c r="K1224">
        <v>23.666666670000001</v>
      </c>
      <c r="L1224">
        <v>-2.733333333</v>
      </c>
      <c r="M1224">
        <v>-3016</v>
      </c>
      <c r="N1224">
        <v>-0.64573333300000002</v>
      </c>
      <c r="O1224">
        <v>-0.31706666700000002</v>
      </c>
      <c r="P1224">
        <v>-1.9526666669999999</v>
      </c>
      <c r="Q1224">
        <v>-0.7772</v>
      </c>
    </row>
    <row r="1225" spans="1:17" x14ac:dyDescent="0.25">
      <c r="A1225">
        <v>201706</v>
      </c>
      <c r="B1225" s="4">
        <v>42887</v>
      </c>
      <c r="C1225">
        <v>201700296</v>
      </c>
      <c r="D1225">
        <v>201700011</v>
      </c>
      <c r="E1225" s="1" t="s">
        <v>55</v>
      </c>
      <c r="F1225">
        <v>212</v>
      </c>
      <c r="G1225">
        <v>9318.0952379999999</v>
      </c>
      <c r="H1225">
        <v>-9.5238094999999995E-2</v>
      </c>
      <c r="I1225">
        <v>33.666666669999998</v>
      </c>
      <c r="J1225">
        <v>116.7142857</v>
      </c>
      <c r="K1225">
        <v>23.666666670000001</v>
      </c>
      <c r="L1225">
        <v>-2.7619047619999999</v>
      </c>
      <c r="M1225">
        <v>-3194.2857140000001</v>
      </c>
      <c r="N1225">
        <v>-0.68390476200000005</v>
      </c>
      <c r="O1225">
        <v>-0.33580952400000003</v>
      </c>
      <c r="P1225">
        <v>-2.0680952380000002</v>
      </c>
      <c r="Q1225">
        <v>-0.82314285700000001</v>
      </c>
    </row>
    <row r="1226" spans="1:17" x14ac:dyDescent="0.25">
      <c r="A1226">
        <v>201706</v>
      </c>
      <c r="B1226" s="4">
        <v>42887</v>
      </c>
      <c r="C1226">
        <v>201700297</v>
      </c>
      <c r="D1226">
        <v>201700011</v>
      </c>
      <c r="E1226" s="1" t="s">
        <v>55</v>
      </c>
      <c r="F1226">
        <v>214</v>
      </c>
      <c r="G1226">
        <v>9227.3238099999999</v>
      </c>
      <c r="H1226">
        <v>-0.123809524</v>
      </c>
      <c r="I1226">
        <v>33.666666669999998</v>
      </c>
      <c r="J1226">
        <v>117.22857140000001</v>
      </c>
      <c r="K1226">
        <v>23.666666670000001</v>
      </c>
      <c r="L1226">
        <v>-2.7904761900000001</v>
      </c>
      <c r="M1226">
        <v>-3372.5714290000001</v>
      </c>
      <c r="N1226">
        <v>-0.72207619000000001</v>
      </c>
      <c r="O1226">
        <v>-0.35455238100000003</v>
      </c>
      <c r="P1226">
        <v>-2.1835238100000001</v>
      </c>
      <c r="Q1226">
        <v>-0.86908571400000001</v>
      </c>
    </row>
    <row r="1227" spans="1:17" x14ac:dyDescent="0.25">
      <c r="A1227">
        <v>201706</v>
      </c>
      <c r="B1227" s="4">
        <v>42887</v>
      </c>
      <c r="C1227">
        <v>201700139</v>
      </c>
      <c r="D1227">
        <v>201700011</v>
      </c>
      <c r="E1227" s="1" t="s">
        <v>55</v>
      </c>
      <c r="F1227">
        <v>52</v>
      </c>
      <c r="G1227">
        <v>23569.20952</v>
      </c>
      <c r="H1227">
        <v>4.3904761900000002</v>
      </c>
      <c r="I1227">
        <v>33.666666669999998</v>
      </c>
      <c r="J1227">
        <v>35.97142857</v>
      </c>
      <c r="K1227">
        <v>23.666666670000001</v>
      </c>
      <c r="L1227">
        <v>1.723809524</v>
      </c>
      <c r="M1227">
        <v>24796.57143</v>
      </c>
      <c r="N1227">
        <v>5.3090095240000004</v>
      </c>
      <c r="O1227">
        <v>2.6068190480000002</v>
      </c>
      <c r="P1227">
        <v>16.054190479999999</v>
      </c>
      <c r="Q1227">
        <v>6.389885714</v>
      </c>
    </row>
    <row r="1228" spans="1:17" x14ac:dyDescent="0.25">
      <c r="A1228">
        <v>201706</v>
      </c>
      <c r="B1228" s="4">
        <v>42887</v>
      </c>
      <c r="C1228">
        <v>201700140</v>
      </c>
      <c r="D1228">
        <v>201700011</v>
      </c>
      <c r="E1228" s="1" t="s">
        <v>55</v>
      </c>
      <c r="F1228">
        <v>54</v>
      </c>
      <c r="G1228">
        <v>23478.438099999999</v>
      </c>
      <c r="H1228">
        <v>4.361904762</v>
      </c>
      <c r="I1228">
        <v>33.666666669999998</v>
      </c>
      <c r="J1228">
        <v>36.485714289999997</v>
      </c>
      <c r="K1228">
        <v>23.666666670000001</v>
      </c>
      <c r="L1228">
        <v>1.6952380949999999</v>
      </c>
      <c r="M1228">
        <v>24618.28571</v>
      </c>
      <c r="N1228">
        <v>5.2708380950000002</v>
      </c>
      <c r="O1228">
        <v>2.5880761900000002</v>
      </c>
      <c r="P1228">
        <v>15.938761899999999</v>
      </c>
      <c r="Q1228">
        <v>6.343942857</v>
      </c>
    </row>
    <row r="1229" spans="1:17" x14ac:dyDescent="0.25">
      <c r="A1229">
        <v>201706</v>
      </c>
      <c r="B1229" s="4">
        <v>42887</v>
      </c>
      <c r="C1229">
        <v>201700141</v>
      </c>
      <c r="D1229">
        <v>201700011</v>
      </c>
      <c r="E1229" s="1" t="s">
        <v>55</v>
      </c>
      <c r="F1229">
        <v>55</v>
      </c>
      <c r="G1229">
        <v>23387.666669999999</v>
      </c>
      <c r="H1229">
        <v>4.3333333329999997</v>
      </c>
      <c r="I1229">
        <v>33.666666669999998</v>
      </c>
      <c r="J1229">
        <v>37</v>
      </c>
      <c r="K1229">
        <v>23.666666670000001</v>
      </c>
      <c r="L1229">
        <v>1.6666666670000001</v>
      </c>
      <c r="M1229">
        <v>24440</v>
      </c>
      <c r="N1229">
        <v>5.2326666670000002</v>
      </c>
      <c r="O1229">
        <v>2.5693333329999999</v>
      </c>
      <c r="P1229">
        <v>15.823333330000001</v>
      </c>
      <c r="Q1229">
        <v>6.298</v>
      </c>
    </row>
    <row r="1230" spans="1:17" x14ac:dyDescent="0.25">
      <c r="A1230">
        <v>201706</v>
      </c>
      <c r="B1230" s="4">
        <v>42887</v>
      </c>
      <c r="C1230">
        <v>201700142</v>
      </c>
      <c r="D1230">
        <v>201700011</v>
      </c>
      <c r="E1230" s="1" t="s">
        <v>55</v>
      </c>
      <c r="F1230">
        <v>56</v>
      </c>
      <c r="G1230">
        <v>23296.895240000002</v>
      </c>
      <c r="H1230">
        <v>4.3047619050000003</v>
      </c>
      <c r="I1230">
        <v>33.666666669999998</v>
      </c>
      <c r="J1230">
        <v>37.514285710000003</v>
      </c>
      <c r="K1230">
        <v>23.666666670000001</v>
      </c>
      <c r="L1230">
        <v>1.638095238</v>
      </c>
      <c r="M1230">
        <v>24261.71429</v>
      </c>
      <c r="N1230">
        <v>5.194495238</v>
      </c>
      <c r="O1230">
        <v>2.550590476</v>
      </c>
      <c r="P1230">
        <v>15.70790476</v>
      </c>
      <c r="Q1230">
        <v>6.252057143</v>
      </c>
    </row>
    <row r="1231" spans="1:17" x14ac:dyDescent="0.25">
      <c r="A1231">
        <v>201706</v>
      </c>
      <c r="B1231" s="4">
        <v>42887</v>
      </c>
      <c r="C1231">
        <v>201700144</v>
      </c>
      <c r="D1231">
        <v>201700011</v>
      </c>
      <c r="E1231" s="1" t="s">
        <v>55</v>
      </c>
      <c r="F1231">
        <v>36</v>
      </c>
      <c r="G1231">
        <v>23115.35238</v>
      </c>
      <c r="H1231">
        <v>4.2476190479999998</v>
      </c>
      <c r="I1231">
        <v>33.666666669999998</v>
      </c>
      <c r="J1231">
        <v>38.542857140000002</v>
      </c>
      <c r="K1231">
        <v>23.666666670000001</v>
      </c>
      <c r="L1231">
        <v>1.5809523809999999</v>
      </c>
      <c r="M1231">
        <v>23905.14286</v>
      </c>
      <c r="N1231">
        <v>5.1181523809999998</v>
      </c>
      <c r="O1231">
        <v>2.5131047620000002</v>
      </c>
      <c r="P1231">
        <v>15.47704762</v>
      </c>
      <c r="Q1231">
        <v>6.160171429</v>
      </c>
    </row>
    <row r="1232" spans="1:17" x14ac:dyDescent="0.25">
      <c r="A1232">
        <v>201706</v>
      </c>
      <c r="B1232" s="4">
        <v>42887</v>
      </c>
      <c r="C1232">
        <v>201700139</v>
      </c>
      <c r="D1232">
        <v>201700011</v>
      </c>
      <c r="E1232" s="1" t="s">
        <v>55</v>
      </c>
      <c r="F1232">
        <v>55</v>
      </c>
      <c r="G1232">
        <v>23569.20952</v>
      </c>
      <c r="H1232">
        <v>4.3904761900000002</v>
      </c>
      <c r="I1232">
        <v>33.666666669999998</v>
      </c>
      <c r="J1232">
        <v>35.97142857</v>
      </c>
      <c r="K1232">
        <v>23.666666670000001</v>
      </c>
      <c r="L1232">
        <v>1.723809524</v>
      </c>
      <c r="M1232">
        <v>24796.57143</v>
      </c>
      <c r="N1232">
        <v>5.3090095240000004</v>
      </c>
      <c r="O1232">
        <v>2.6068190480000002</v>
      </c>
      <c r="P1232">
        <v>16.054190479999999</v>
      </c>
      <c r="Q1232">
        <v>6.389885714</v>
      </c>
    </row>
    <row r="1233" spans="1:17" x14ac:dyDescent="0.25">
      <c r="A1233">
        <v>201706</v>
      </c>
      <c r="B1233" s="4">
        <v>42887</v>
      </c>
      <c r="C1233">
        <v>201700140</v>
      </c>
      <c r="D1233">
        <v>201700011</v>
      </c>
      <c r="E1233" s="1" t="s">
        <v>55</v>
      </c>
      <c r="F1233">
        <v>56</v>
      </c>
      <c r="G1233">
        <v>23478.438099999999</v>
      </c>
      <c r="H1233">
        <v>4.361904762</v>
      </c>
      <c r="I1233">
        <v>33.666666669999998</v>
      </c>
      <c r="J1233">
        <v>36.485714289999997</v>
      </c>
      <c r="K1233">
        <v>23.666666670000001</v>
      </c>
      <c r="L1233">
        <v>1.6952380949999999</v>
      </c>
      <c r="M1233">
        <v>24618.28571</v>
      </c>
      <c r="N1233">
        <v>5.2708380950000002</v>
      </c>
      <c r="O1233">
        <v>2.5880761900000002</v>
      </c>
      <c r="P1233">
        <v>15.938761899999999</v>
      </c>
      <c r="Q1233">
        <v>6.343942857</v>
      </c>
    </row>
    <row r="1234" spans="1:17" x14ac:dyDescent="0.25">
      <c r="A1234">
        <v>201706</v>
      </c>
      <c r="B1234" s="4">
        <v>42887</v>
      </c>
      <c r="C1234">
        <v>201700141</v>
      </c>
      <c r="D1234">
        <v>201700011</v>
      </c>
      <c r="E1234" s="1" t="s">
        <v>55</v>
      </c>
      <c r="F1234">
        <v>58</v>
      </c>
      <c r="G1234">
        <v>23387.666669999999</v>
      </c>
      <c r="H1234">
        <v>4.3333333329999997</v>
      </c>
      <c r="I1234">
        <v>33.666666669999998</v>
      </c>
      <c r="J1234">
        <v>37</v>
      </c>
      <c r="K1234">
        <v>23.666666670000001</v>
      </c>
      <c r="L1234">
        <v>1.6666666670000001</v>
      </c>
      <c r="M1234">
        <v>24440</v>
      </c>
      <c r="N1234">
        <v>5.2326666670000002</v>
      </c>
      <c r="O1234">
        <v>2.5693333329999999</v>
      </c>
      <c r="P1234">
        <v>15.823333330000001</v>
      </c>
      <c r="Q1234">
        <v>6.298</v>
      </c>
    </row>
    <row r="1235" spans="1:17" x14ac:dyDescent="0.25">
      <c r="A1235">
        <v>201706</v>
      </c>
      <c r="B1235" s="4">
        <v>42887</v>
      </c>
      <c r="C1235">
        <v>201700139</v>
      </c>
      <c r="D1235">
        <v>201700011</v>
      </c>
      <c r="E1235" s="1" t="s">
        <v>55</v>
      </c>
      <c r="F1235">
        <v>52</v>
      </c>
      <c r="G1235">
        <v>23569.20952</v>
      </c>
      <c r="H1235">
        <v>4.3904761900000002</v>
      </c>
      <c r="I1235">
        <v>33.666666669999998</v>
      </c>
      <c r="J1235">
        <v>35.97142857</v>
      </c>
      <c r="K1235">
        <v>23.666666670000001</v>
      </c>
      <c r="L1235">
        <v>1.723809524</v>
      </c>
      <c r="M1235">
        <v>24796.57143</v>
      </c>
      <c r="N1235">
        <v>5.3090095240000004</v>
      </c>
      <c r="O1235">
        <v>2.6068190480000002</v>
      </c>
      <c r="P1235">
        <v>16.054190479999999</v>
      </c>
      <c r="Q1235">
        <v>6.389885714</v>
      </c>
    </row>
    <row r="1236" spans="1:17" x14ac:dyDescent="0.25">
      <c r="A1236">
        <v>201706</v>
      </c>
      <c r="B1236" s="4">
        <v>42887</v>
      </c>
      <c r="C1236">
        <v>201700140</v>
      </c>
      <c r="D1236">
        <v>201700011</v>
      </c>
      <c r="E1236" s="1" t="s">
        <v>55</v>
      </c>
      <c r="F1236">
        <v>54</v>
      </c>
      <c r="G1236">
        <v>23478.438099999999</v>
      </c>
      <c r="H1236">
        <v>4.361904762</v>
      </c>
      <c r="I1236">
        <v>33.666666669999998</v>
      </c>
      <c r="J1236">
        <v>36.485714289999997</v>
      </c>
      <c r="K1236">
        <v>23.666666670000001</v>
      </c>
      <c r="L1236">
        <v>1.6952380949999999</v>
      </c>
      <c r="M1236">
        <v>24618.28571</v>
      </c>
      <c r="N1236">
        <v>5.2708380950000002</v>
      </c>
      <c r="O1236">
        <v>2.5880761900000002</v>
      </c>
      <c r="P1236">
        <v>15.938761899999999</v>
      </c>
      <c r="Q1236">
        <v>6.343942857</v>
      </c>
    </row>
    <row r="1237" spans="1:17" x14ac:dyDescent="0.25">
      <c r="A1237">
        <v>201706</v>
      </c>
      <c r="B1237" s="4">
        <v>42887</v>
      </c>
      <c r="C1237">
        <v>201700141</v>
      </c>
      <c r="D1237">
        <v>201700011</v>
      </c>
      <c r="E1237" s="1" t="s">
        <v>55</v>
      </c>
      <c r="F1237">
        <v>55</v>
      </c>
      <c r="G1237">
        <v>23387.666669999999</v>
      </c>
      <c r="H1237">
        <v>4.3333333329999997</v>
      </c>
      <c r="I1237">
        <v>33.666666669999998</v>
      </c>
      <c r="J1237">
        <v>37</v>
      </c>
      <c r="K1237">
        <v>23.666666670000001</v>
      </c>
      <c r="L1237">
        <v>1.6666666670000001</v>
      </c>
      <c r="M1237">
        <v>24440</v>
      </c>
      <c r="N1237">
        <v>5.2326666670000002</v>
      </c>
      <c r="O1237">
        <v>2.5693333329999999</v>
      </c>
      <c r="P1237">
        <v>15.823333330000001</v>
      </c>
      <c r="Q1237">
        <v>6.298</v>
      </c>
    </row>
    <row r="1238" spans="1:17" x14ac:dyDescent="0.25">
      <c r="A1238">
        <v>201706</v>
      </c>
      <c r="B1238" s="4">
        <v>42887</v>
      </c>
      <c r="C1238">
        <v>201700142</v>
      </c>
      <c r="D1238">
        <v>201700011</v>
      </c>
      <c r="E1238" s="1" t="s">
        <v>55</v>
      </c>
      <c r="F1238">
        <v>56</v>
      </c>
      <c r="G1238">
        <v>23296.895240000002</v>
      </c>
      <c r="H1238">
        <v>4.3047619050000003</v>
      </c>
      <c r="I1238">
        <v>33.666666669999998</v>
      </c>
      <c r="J1238">
        <v>37.514285710000003</v>
      </c>
      <c r="K1238">
        <v>23.666666670000001</v>
      </c>
      <c r="L1238">
        <v>1.638095238</v>
      </c>
      <c r="M1238">
        <v>24261.71429</v>
      </c>
      <c r="N1238">
        <v>5.194495238</v>
      </c>
      <c r="O1238">
        <v>2.550590476</v>
      </c>
      <c r="P1238">
        <v>15.70790476</v>
      </c>
      <c r="Q1238">
        <v>6.252057143</v>
      </c>
    </row>
    <row r="1239" spans="1:17" x14ac:dyDescent="0.25">
      <c r="A1239">
        <v>201706</v>
      </c>
      <c r="B1239" s="4">
        <v>42887</v>
      </c>
      <c r="C1239">
        <v>201700144</v>
      </c>
      <c r="D1239">
        <v>201700011</v>
      </c>
      <c r="E1239" s="1" t="s">
        <v>55</v>
      </c>
      <c r="F1239">
        <v>36</v>
      </c>
      <c r="G1239">
        <v>23115.35238</v>
      </c>
      <c r="H1239">
        <v>4.2476190479999998</v>
      </c>
      <c r="I1239">
        <v>33.666666669999998</v>
      </c>
      <c r="J1239">
        <v>38.542857140000002</v>
      </c>
      <c r="K1239">
        <v>23.666666670000001</v>
      </c>
      <c r="L1239">
        <v>1.5809523809999999</v>
      </c>
      <c r="M1239">
        <v>23905.14286</v>
      </c>
      <c r="N1239">
        <v>5.1181523809999998</v>
      </c>
      <c r="O1239">
        <v>2.5131047620000002</v>
      </c>
      <c r="P1239">
        <v>15.47704762</v>
      </c>
      <c r="Q1239">
        <v>6.160171429</v>
      </c>
    </row>
    <row r="1240" spans="1:17" x14ac:dyDescent="0.25">
      <c r="A1240">
        <v>201706</v>
      </c>
      <c r="B1240" s="4">
        <v>42887</v>
      </c>
      <c r="C1240">
        <v>201700139</v>
      </c>
      <c r="D1240">
        <v>201700011</v>
      </c>
      <c r="E1240" s="1" t="s">
        <v>55</v>
      </c>
      <c r="F1240">
        <v>52</v>
      </c>
      <c r="G1240">
        <v>23569.20952</v>
      </c>
      <c r="H1240">
        <v>4.3904761900000002</v>
      </c>
      <c r="I1240">
        <v>33.666666669999998</v>
      </c>
      <c r="J1240">
        <v>35.97142857</v>
      </c>
      <c r="K1240">
        <v>23.666666670000001</v>
      </c>
      <c r="L1240">
        <v>1.723809524</v>
      </c>
      <c r="M1240">
        <v>24796.57143</v>
      </c>
      <c r="N1240">
        <v>5.3090095240000004</v>
      </c>
      <c r="O1240">
        <v>2.6068190480000002</v>
      </c>
      <c r="P1240">
        <v>16.054190479999999</v>
      </c>
      <c r="Q1240">
        <v>6.389885714</v>
      </c>
    </row>
    <row r="1241" spans="1:17" x14ac:dyDescent="0.25">
      <c r="A1241">
        <v>201706</v>
      </c>
      <c r="B1241" s="4">
        <v>42887</v>
      </c>
      <c r="C1241">
        <v>201700140</v>
      </c>
      <c r="D1241">
        <v>201700011</v>
      </c>
      <c r="E1241" s="1" t="s">
        <v>55</v>
      </c>
      <c r="F1241">
        <v>54</v>
      </c>
      <c r="G1241">
        <v>23478.438099999999</v>
      </c>
      <c r="H1241">
        <v>4.361904762</v>
      </c>
      <c r="I1241">
        <v>33.666666669999998</v>
      </c>
      <c r="J1241">
        <v>36.485714289999997</v>
      </c>
      <c r="K1241">
        <v>23.666666670000001</v>
      </c>
      <c r="L1241">
        <v>1.6952380949999999</v>
      </c>
      <c r="M1241">
        <v>24618.28571</v>
      </c>
      <c r="N1241">
        <v>5.2708380950000002</v>
      </c>
      <c r="O1241">
        <v>2.5880761900000002</v>
      </c>
      <c r="P1241">
        <v>15.938761899999999</v>
      </c>
      <c r="Q1241">
        <v>6.343942857</v>
      </c>
    </row>
    <row r="1242" spans="1:17" x14ac:dyDescent="0.25">
      <c r="A1242">
        <v>201706</v>
      </c>
      <c r="B1242" s="4">
        <v>42887</v>
      </c>
      <c r="C1242">
        <v>201700141</v>
      </c>
      <c r="D1242">
        <v>201700011</v>
      </c>
      <c r="E1242" s="1" t="s">
        <v>55</v>
      </c>
      <c r="F1242">
        <v>55</v>
      </c>
      <c r="G1242">
        <v>23387.666669999999</v>
      </c>
      <c r="H1242">
        <v>4.3333333329999997</v>
      </c>
      <c r="I1242">
        <v>33.666666669999998</v>
      </c>
      <c r="J1242">
        <v>37</v>
      </c>
      <c r="K1242">
        <v>23.666666670000001</v>
      </c>
      <c r="L1242">
        <v>1.6666666670000001</v>
      </c>
      <c r="M1242">
        <v>24440</v>
      </c>
      <c r="N1242">
        <v>5.2326666670000002</v>
      </c>
      <c r="O1242">
        <v>2.5693333329999999</v>
      </c>
      <c r="P1242">
        <v>15.823333330000001</v>
      </c>
      <c r="Q1242">
        <v>6.298</v>
      </c>
    </row>
    <row r="1243" spans="1:17" x14ac:dyDescent="0.25">
      <c r="A1243">
        <v>201706</v>
      </c>
      <c r="B1243" s="4">
        <v>42887</v>
      </c>
      <c r="C1243">
        <v>201700142</v>
      </c>
      <c r="D1243">
        <v>201700011</v>
      </c>
      <c r="E1243" s="1" t="s">
        <v>55</v>
      </c>
      <c r="F1243">
        <v>56</v>
      </c>
      <c r="G1243">
        <v>23296.895240000002</v>
      </c>
      <c r="H1243">
        <v>4.3047619050000003</v>
      </c>
      <c r="I1243">
        <v>33.666666669999998</v>
      </c>
      <c r="J1243">
        <v>37.514285710000003</v>
      </c>
      <c r="K1243">
        <v>23.666666670000001</v>
      </c>
      <c r="L1243">
        <v>1.638095238</v>
      </c>
      <c r="M1243">
        <v>24261.71429</v>
      </c>
      <c r="N1243">
        <v>5.194495238</v>
      </c>
      <c r="O1243">
        <v>2.550590476</v>
      </c>
      <c r="P1243">
        <v>15.70790476</v>
      </c>
      <c r="Q1243">
        <v>6.252057143</v>
      </c>
    </row>
    <row r="1244" spans="1:17" x14ac:dyDescent="0.25">
      <c r="A1244">
        <v>201706</v>
      </c>
      <c r="B1244" s="4">
        <v>42887</v>
      </c>
      <c r="C1244">
        <v>201700144</v>
      </c>
      <c r="D1244">
        <v>201700011</v>
      </c>
      <c r="E1244" s="1" t="s">
        <v>55</v>
      </c>
      <c r="F1244">
        <v>36</v>
      </c>
      <c r="G1244">
        <v>23115.35238</v>
      </c>
      <c r="H1244">
        <v>4.2476190479999998</v>
      </c>
      <c r="I1244">
        <v>33.666666669999998</v>
      </c>
      <c r="J1244">
        <v>38.542857140000002</v>
      </c>
      <c r="K1244">
        <v>23.666666670000001</v>
      </c>
      <c r="L1244">
        <v>1.5809523809999999</v>
      </c>
      <c r="M1244">
        <v>23905.14286</v>
      </c>
      <c r="N1244">
        <v>5.1181523809999998</v>
      </c>
      <c r="O1244">
        <v>2.5131047620000002</v>
      </c>
      <c r="P1244">
        <v>15.47704762</v>
      </c>
      <c r="Q1244">
        <v>6.160171429</v>
      </c>
    </row>
    <row r="1245" spans="1:17" x14ac:dyDescent="0.25">
      <c r="A1245">
        <v>201706</v>
      </c>
      <c r="B1245" s="4">
        <v>42887</v>
      </c>
      <c r="C1245">
        <v>201700145</v>
      </c>
      <c r="D1245">
        <v>201700011</v>
      </c>
      <c r="E1245" s="1" t="s">
        <v>55</v>
      </c>
      <c r="F1245">
        <v>58</v>
      </c>
      <c r="G1245">
        <v>23024.58095</v>
      </c>
      <c r="H1245">
        <v>4.2190476190000004</v>
      </c>
      <c r="I1245">
        <v>33.666666669999998</v>
      </c>
      <c r="J1245">
        <v>39.057142859999999</v>
      </c>
      <c r="K1245">
        <v>23.666666670000001</v>
      </c>
      <c r="L1245">
        <v>1.552380952</v>
      </c>
      <c r="M1245">
        <v>23726.85714</v>
      </c>
      <c r="N1245">
        <v>5.0799809519999997</v>
      </c>
      <c r="O1245">
        <v>2.4943619049999999</v>
      </c>
      <c r="P1245">
        <v>15.36161905</v>
      </c>
      <c r="Q1245">
        <v>6.1142285709999999</v>
      </c>
    </row>
    <row r="1246" spans="1:17" x14ac:dyDescent="0.25">
      <c r="A1246">
        <v>201706</v>
      </c>
      <c r="B1246" s="4">
        <v>42887</v>
      </c>
      <c r="C1246">
        <v>201700146</v>
      </c>
      <c r="D1246">
        <v>201700011</v>
      </c>
      <c r="E1246" s="1" t="s">
        <v>55</v>
      </c>
      <c r="F1246">
        <v>60</v>
      </c>
      <c r="G1246">
        <v>22933.809519999999</v>
      </c>
      <c r="H1246">
        <v>4.19047619</v>
      </c>
      <c r="I1246">
        <v>33.666666669999998</v>
      </c>
      <c r="J1246">
        <v>39.571428570000002</v>
      </c>
      <c r="K1246">
        <v>23.666666670000001</v>
      </c>
      <c r="L1246">
        <v>1.523809524</v>
      </c>
      <c r="M1246">
        <v>23548.57143</v>
      </c>
      <c r="N1246">
        <v>5.0418095239999996</v>
      </c>
      <c r="O1246">
        <v>2.475619048</v>
      </c>
      <c r="P1246">
        <v>15.246190479999999</v>
      </c>
      <c r="Q1246">
        <v>6.0682857139999999</v>
      </c>
    </row>
    <row r="1247" spans="1:17" x14ac:dyDescent="0.25">
      <c r="A1247">
        <v>201706</v>
      </c>
      <c r="B1247" s="4">
        <v>42887</v>
      </c>
      <c r="C1247">
        <v>201700147</v>
      </c>
      <c r="D1247">
        <v>201700011</v>
      </c>
      <c r="E1247" s="1" t="s">
        <v>55</v>
      </c>
      <c r="F1247">
        <v>61</v>
      </c>
      <c r="G1247">
        <v>22843.038100000002</v>
      </c>
      <c r="H1247">
        <v>4.1619047619999998</v>
      </c>
      <c r="I1247">
        <v>33.666666669999998</v>
      </c>
      <c r="J1247">
        <v>40.085714289999999</v>
      </c>
      <c r="K1247">
        <v>23.666666670000001</v>
      </c>
      <c r="L1247">
        <v>1.4952380949999999</v>
      </c>
      <c r="M1247">
        <v>23370.28571</v>
      </c>
      <c r="N1247">
        <v>5.0036380950000003</v>
      </c>
      <c r="O1247">
        <v>2.45687619</v>
      </c>
      <c r="P1247">
        <v>15.1307619</v>
      </c>
      <c r="Q1247">
        <v>6.0223428569999999</v>
      </c>
    </row>
    <row r="1248" spans="1:17" x14ac:dyDescent="0.25">
      <c r="A1248">
        <v>201706</v>
      </c>
      <c r="B1248" s="4">
        <v>42887</v>
      </c>
      <c r="C1248">
        <v>201700148</v>
      </c>
      <c r="D1248">
        <v>201700011</v>
      </c>
      <c r="E1248" s="1" t="s">
        <v>55</v>
      </c>
      <c r="F1248">
        <v>62</v>
      </c>
      <c r="G1248">
        <v>22752.266670000001</v>
      </c>
      <c r="H1248">
        <v>4.1333333330000004</v>
      </c>
      <c r="I1248">
        <v>33.666666669999998</v>
      </c>
      <c r="J1248">
        <v>40.6</v>
      </c>
      <c r="K1248">
        <v>23.666666670000001</v>
      </c>
      <c r="L1248">
        <v>1.4666666669999999</v>
      </c>
      <c r="M1248">
        <v>23192</v>
      </c>
      <c r="N1248">
        <v>4.9654666670000003</v>
      </c>
      <c r="O1248">
        <v>2.4381333330000001</v>
      </c>
      <c r="P1248">
        <v>15.015333330000001</v>
      </c>
      <c r="Q1248">
        <v>5.9763999999999999</v>
      </c>
    </row>
    <row r="1249" spans="1:17" x14ac:dyDescent="0.25">
      <c r="A1249">
        <v>201706</v>
      </c>
      <c r="B1249" s="4">
        <v>42887</v>
      </c>
      <c r="C1249">
        <v>201700150</v>
      </c>
      <c r="D1249">
        <v>201700011</v>
      </c>
      <c r="E1249" s="1" t="s">
        <v>55</v>
      </c>
      <c r="F1249">
        <v>37</v>
      </c>
      <c r="G1249">
        <v>22570.72381</v>
      </c>
      <c r="H1249">
        <v>4.0761904759999998</v>
      </c>
      <c r="I1249">
        <v>33.666666669999998</v>
      </c>
      <c r="J1249">
        <v>41.628571430000001</v>
      </c>
      <c r="K1249">
        <v>23.666666670000001</v>
      </c>
      <c r="L1249">
        <v>1.40952381</v>
      </c>
      <c r="M1249">
        <v>22835.42857</v>
      </c>
      <c r="N1249">
        <v>4.8891238100000001</v>
      </c>
      <c r="O1249">
        <v>2.4006476189999999</v>
      </c>
      <c r="P1249">
        <v>14.784476189999999</v>
      </c>
      <c r="Q1249">
        <v>5.8845142859999999</v>
      </c>
    </row>
    <row r="1250" spans="1:17" x14ac:dyDescent="0.25">
      <c r="A1250">
        <v>201706</v>
      </c>
      <c r="B1250" s="4">
        <v>42887</v>
      </c>
      <c r="C1250">
        <v>201700151</v>
      </c>
      <c r="D1250">
        <v>201700011</v>
      </c>
      <c r="E1250" s="1" t="s">
        <v>55</v>
      </c>
      <c r="F1250">
        <v>64</v>
      </c>
      <c r="G1250">
        <v>22479.952379999999</v>
      </c>
      <c r="H1250">
        <v>4.0476190479999996</v>
      </c>
      <c r="I1250">
        <v>33.666666669999998</v>
      </c>
      <c r="J1250">
        <v>42.142857139999997</v>
      </c>
      <c r="K1250">
        <v>23.666666670000001</v>
      </c>
      <c r="L1250">
        <v>1.380952381</v>
      </c>
      <c r="M1250">
        <v>22657.14286</v>
      </c>
      <c r="N1250">
        <v>4.8509523809999999</v>
      </c>
      <c r="O1250">
        <v>2.381904762</v>
      </c>
      <c r="P1250">
        <v>14.669047620000001</v>
      </c>
      <c r="Q1250">
        <v>5.8385714289999999</v>
      </c>
    </row>
    <row r="1251" spans="1:17" x14ac:dyDescent="0.25">
      <c r="A1251">
        <v>201706</v>
      </c>
      <c r="B1251" s="4">
        <v>42887</v>
      </c>
      <c r="C1251">
        <v>201700152</v>
      </c>
      <c r="D1251">
        <v>201700011</v>
      </c>
      <c r="E1251" s="1" t="s">
        <v>55</v>
      </c>
      <c r="F1251">
        <v>66</v>
      </c>
      <c r="G1251">
        <v>22389.180950000002</v>
      </c>
      <c r="H1251">
        <v>4.0190476190000002</v>
      </c>
      <c r="I1251">
        <v>33.666666669999998</v>
      </c>
      <c r="J1251">
        <v>42.65714286</v>
      </c>
      <c r="K1251">
        <v>23.666666670000001</v>
      </c>
      <c r="L1251">
        <v>1.3523809520000001</v>
      </c>
      <c r="M1251">
        <v>22478.85714</v>
      </c>
      <c r="N1251">
        <v>4.8127809519999998</v>
      </c>
      <c r="O1251">
        <v>2.3631619050000001</v>
      </c>
      <c r="P1251">
        <v>14.55361905</v>
      </c>
      <c r="Q1251">
        <v>5.7926285709999998</v>
      </c>
    </row>
    <row r="1252" spans="1:17" x14ac:dyDescent="0.25">
      <c r="A1252">
        <v>201706</v>
      </c>
      <c r="B1252" s="4">
        <v>42887</v>
      </c>
      <c r="C1252">
        <v>201700153</v>
      </c>
      <c r="D1252">
        <v>201700011</v>
      </c>
      <c r="E1252" s="1" t="s">
        <v>55</v>
      </c>
      <c r="F1252">
        <v>67</v>
      </c>
      <c r="G1252">
        <v>22298.409520000001</v>
      </c>
      <c r="H1252">
        <v>3.9904761899999999</v>
      </c>
      <c r="I1252">
        <v>33.666666669999998</v>
      </c>
      <c r="J1252">
        <v>43.171428570000003</v>
      </c>
      <c r="K1252">
        <v>23.666666670000001</v>
      </c>
      <c r="L1252">
        <v>1.3238095240000001</v>
      </c>
      <c r="M1252">
        <v>22300.57143</v>
      </c>
      <c r="N1252">
        <v>4.7746095239999997</v>
      </c>
      <c r="O1252">
        <v>2.3444190479999998</v>
      </c>
      <c r="P1252">
        <v>14.438190479999999</v>
      </c>
      <c r="Q1252">
        <v>5.7466857139999998</v>
      </c>
    </row>
    <row r="1253" spans="1:17" x14ac:dyDescent="0.25">
      <c r="A1253">
        <v>201706</v>
      </c>
      <c r="B1253" s="4">
        <v>42887</v>
      </c>
      <c r="C1253">
        <v>201700154</v>
      </c>
      <c r="D1253">
        <v>201700011</v>
      </c>
      <c r="E1253" s="1" t="s">
        <v>55</v>
      </c>
      <c r="F1253">
        <v>68</v>
      </c>
      <c r="G1253">
        <v>22207.6381</v>
      </c>
      <c r="H1253">
        <v>3.9619047620000001</v>
      </c>
      <c r="I1253">
        <v>33.666666669999998</v>
      </c>
      <c r="J1253">
        <v>43.68571429</v>
      </c>
      <c r="K1253">
        <v>23.666666670000001</v>
      </c>
      <c r="L1253">
        <v>1.295238095</v>
      </c>
      <c r="M1253">
        <v>22122.28571</v>
      </c>
      <c r="N1253">
        <v>4.7364380949999996</v>
      </c>
      <c r="O1253">
        <v>2.3256761899999998</v>
      </c>
      <c r="P1253">
        <v>14.3227619</v>
      </c>
      <c r="Q1253">
        <v>5.7007428569999998</v>
      </c>
    </row>
    <row r="1254" spans="1:17" x14ac:dyDescent="0.25">
      <c r="A1254">
        <v>201706</v>
      </c>
      <c r="B1254" s="4">
        <v>42887</v>
      </c>
      <c r="C1254">
        <v>201700156</v>
      </c>
      <c r="D1254">
        <v>201700011</v>
      </c>
      <c r="E1254" s="1" t="s">
        <v>55</v>
      </c>
      <c r="F1254">
        <v>38</v>
      </c>
      <c r="G1254">
        <v>22026.095239999999</v>
      </c>
      <c r="H1254">
        <v>3.904761905</v>
      </c>
      <c r="I1254">
        <v>33.666666669999998</v>
      </c>
      <c r="J1254">
        <v>44.714285709999999</v>
      </c>
      <c r="K1254">
        <v>23.666666670000001</v>
      </c>
      <c r="L1254">
        <v>1.2380952380000001</v>
      </c>
      <c r="M1254">
        <v>21765.71429</v>
      </c>
      <c r="N1254">
        <v>4.6600952380000003</v>
      </c>
      <c r="O1254">
        <v>2.288190476</v>
      </c>
      <c r="P1254">
        <v>14.09190476</v>
      </c>
      <c r="Q1254">
        <v>5.6088571429999998</v>
      </c>
    </row>
    <row r="1255" spans="1:17" x14ac:dyDescent="0.25">
      <c r="A1255">
        <v>201706</v>
      </c>
      <c r="B1255" s="4">
        <v>42887</v>
      </c>
      <c r="C1255">
        <v>201700139</v>
      </c>
      <c r="D1255">
        <v>201700011</v>
      </c>
      <c r="E1255" s="1" t="s">
        <v>55</v>
      </c>
      <c r="F1255">
        <v>52</v>
      </c>
      <c r="G1255">
        <v>23569.20952</v>
      </c>
      <c r="H1255">
        <v>4.3904761900000002</v>
      </c>
      <c r="I1255">
        <v>33.666666669999998</v>
      </c>
      <c r="J1255">
        <v>35.97142857</v>
      </c>
      <c r="K1255">
        <v>23.666666670000001</v>
      </c>
      <c r="L1255">
        <v>1.723809524</v>
      </c>
      <c r="M1255">
        <v>24796.57143</v>
      </c>
      <c r="N1255">
        <v>5.3090095240000004</v>
      </c>
      <c r="O1255">
        <v>2.6068190480000002</v>
      </c>
      <c r="P1255">
        <v>16.054190479999999</v>
      </c>
      <c r="Q1255">
        <v>6.389885714</v>
      </c>
    </row>
    <row r="1256" spans="1:17" x14ac:dyDescent="0.25">
      <c r="A1256">
        <v>201706</v>
      </c>
      <c r="B1256" s="4">
        <v>42887</v>
      </c>
      <c r="C1256">
        <v>201700140</v>
      </c>
      <c r="D1256">
        <v>201700011</v>
      </c>
      <c r="E1256" s="1" t="s">
        <v>55</v>
      </c>
      <c r="F1256">
        <v>54</v>
      </c>
      <c r="G1256">
        <v>23478.438099999999</v>
      </c>
      <c r="H1256">
        <v>4.361904762</v>
      </c>
      <c r="I1256">
        <v>33.666666669999998</v>
      </c>
      <c r="J1256">
        <v>36.485714289999997</v>
      </c>
      <c r="K1256">
        <v>23.666666670000001</v>
      </c>
      <c r="L1256">
        <v>1.6952380949999999</v>
      </c>
      <c r="M1256">
        <v>24618.28571</v>
      </c>
      <c r="N1256">
        <v>5.2708380950000002</v>
      </c>
      <c r="O1256">
        <v>2.5880761900000002</v>
      </c>
      <c r="P1256">
        <v>15.938761899999999</v>
      </c>
      <c r="Q1256">
        <v>6.343942857</v>
      </c>
    </row>
    <row r="1257" spans="1:17" x14ac:dyDescent="0.25">
      <c r="A1257">
        <v>201706</v>
      </c>
      <c r="B1257" s="4">
        <v>42887</v>
      </c>
      <c r="C1257">
        <v>201700141</v>
      </c>
      <c r="D1257">
        <v>201700011</v>
      </c>
      <c r="E1257" s="1" t="s">
        <v>55</v>
      </c>
      <c r="F1257">
        <v>55</v>
      </c>
      <c r="G1257">
        <v>23387.666669999999</v>
      </c>
      <c r="H1257">
        <v>4.3333333329999997</v>
      </c>
      <c r="I1257">
        <v>33.666666669999998</v>
      </c>
      <c r="J1257">
        <v>37</v>
      </c>
      <c r="K1257">
        <v>23.666666670000001</v>
      </c>
      <c r="L1257">
        <v>1.6666666670000001</v>
      </c>
      <c r="M1257">
        <v>24440</v>
      </c>
      <c r="N1257">
        <v>5.2326666670000002</v>
      </c>
      <c r="O1257">
        <v>2.5693333329999999</v>
      </c>
      <c r="P1257">
        <v>15.823333330000001</v>
      </c>
      <c r="Q1257">
        <v>6.298</v>
      </c>
    </row>
    <row r="1258" spans="1:17" x14ac:dyDescent="0.25">
      <c r="A1258">
        <v>201706</v>
      </c>
      <c r="B1258" s="4">
        <v>42887</v>
      </c>
      <c r="C1258">
        <v>201700142</v>
      </c>
      <c r="D1258">
        <v>201700011</v>
      </c>
      <c r="E1258" s="1" t="s">
        <v>55</v>
      </c>
      <c r="F1258">
        <v>56</v>
      </c>
      <c r="G1258">
        <v>23296.895240000002</v>
      </c>
      <c r="H1258">
        <v>4.3047619050000003</v>
      </c>
      <c r="I1258">
        <v>33.666666669999998</v>
      </c>
      <c r="J1258">
        <v>37.514285710000003</v>
      </c>
      <c r="K1258">
        <v>23.666666670000001</v>
      </c>
      <c r="L1258">
        <v>1.638095238</v>
      </c>
      <c r="M1258">
        <v>24261.71429</v>
      </c>
      <c r="N1258">
        <v>5.194495238</v>
      </c>
      <c r="O1258">
        <v>2.550590476</v>
      </c>
      <c r="P1258">
        <v>15.70790476</v>
      </c>
      <c r="Q1258">
        <v>6.252057143</v>
      </c>
    </row>
    <row r="1259" spans="1:17" x14ac:dyDescent="0.25">
      <c r="A1259">
        <v>201706</v>
      </c>
      <c r="B1259" s="4">
        <v>42887</v>
      </c>
      <c r="C1259">
        <v>201700144</v>
      </c>
      <c r="D1259">
        <v>201700011</v>
      </c>
      <c r="E1259" s="1" t="s">
        <v>55</v>
      </c>
      <c r="F1259">
        <v>36</v>
      </c>
      <c r="G1259">
        <v>23115.35238</v>
      </c>
      <c r="H1259">
        <v>4.2476190479999998</v>
      </c>
      <c r="I1259">
        <v>33.666666669999998</v>
      </c>
      <c r="J1259">
        <v>38.542857140000002</v>
      </c>
      <c r="K1259">
        <v>23.666666670000001</v>
      </c>
      <c r="L1259">
        <v>1.5809523809999999</v>
      </c>
      <c r="M1259">
        <v>23905.14286</v>
      </c>
      <c r="N1259">
        <v>5.1181523809999998</v>
      </c>
      <c r="O1259">
        <v>2.5131047620000002</v>
      </c>
      <c r="P1259">
        <v>15.47704762</v>
      </c>
      <c r="Q1259">
        <v>6.160171429</v>
      </c>
    </row>
    <row r="1260" spans="1:17" x14ac:dyDescent="0.25">
      <c r="A1260">
        <v>201706</v>
      </c>
      <c r="B1260" s="4">
        <v>42887</v>
      </c>
      <c r="C1260">
        <v>201700145</v>
      </c>
      <c r="D1260">
        <v>201700011</v>
      </c>
      <c r="E1260" s="1" t="s">
        <v>55</v>
      </c>
      <c r="F1260">
        <v>58</v>
      </c>
      <c r="G1260">
        <v>23024.58095</v>
      </c>
      <c r="H1260">
        <v>4.2190476190000004</v>
      </c>
      <c r="I1260">
        <v>33.666666669999998</v>
      </c>
      <c r="J1260">
        <v>39.057142859999999</v>
      </c>
      <c r="K1260">
        <v>23.666666670000001</v>
      </c>
      <c r="L1260">
        <v>1.552380952</v>
      </c>
      <c r="M1260">
        <v>23726.85714</v>
      </c>
      <c r="N1260">
        <v>5.0799809519999997</v>
      </c>
      <c r="O1260">
        <v>2.4943619049999999</v>
      </c>
      <c r="P1260">
        <v>15.36161905</v>
      </c>
      <c r="Q1260">
        <v>6.1142285709999999</v>
      </c>
    </row>
    <row r="1261" spans="1:17" x14ac:dyDescent="0.25">
      <c r="A1261">
        <v>201706</v>
      </c>
      <c r="B1261" s="4">
        <v>42887</v>
      </c>
      <c r="C1261">
        <v>201700146</v>
      </c>
      <c r="D1261">
        <v>201700011</v>
      </c>
      <c r="E1261" s="1" t="s">
        <v>55</v>
      </c>
      <c r="F1261">
        <v>60</v>
      </c>
      <c r="G1261">
        <v>22933.809519999999</v>
      </c>
      <c r="H1261">
        <v>4.19047619</v>
      </c>
      <c r="I1261">
        <v>33.666666669999998</v>
      </c>
      <c r="J1261">
        <v>39.571428570000002</v>
      </c>
      <c r="K1261">
        <v>23.666666670000001</v>
      </c>
      <c r="L1261">
        <v>1.523809524</v>
      </c>
      <c r="M1261">
        <v>23548.57143</v>
      </c>
      <c r="N1261">
        <v>5.0418095239999996</v>
      </c>
      <c r="O1261">
        <v>2.475619048</v>
      </c>
      <c r="P1261">
        <v>15.246190479999999</v>
      </c>
      <c r="Q1261">
        <v>6.0682857139999999</v>
      </c>
    </row>
    <row r="1262" spans="1:17" x14ac:dyDescent="0.25">
      <c r="A1262">
        <v>201706</v>
      </c>
      <c r="B1262" s="4">
        <v>42887</v>
      </c>
      <c r="C1262">
        <v>201700147</v>
      </c>
      <c r="D1262">
        <v>201700011</v>
      </c>
      <c r="E1262" s="1" t="s">
        <v>55</v>
      </c>
      <c r="F1262">
        <v>61</v>
      </c>
      <c r="G1262">
        <v>22843.038100000002</v>
      </c>
      <c r="H1262">
        <v>4.1619047619999998</v>
      </c>
      <c r="I1262">
        <v>33.666666669999998</v>
      </c>
      <c r="J1262">
        <v>40.085714289999999</v>
      </c>
      <c r="K1262">
        <v>23.666666670000001</v>
      </c>
      <c r="L1262">
        <v>1.4952380949999999</v>
      </c>
      <c r="M1262">
        <v>23370.28571</v>
      </c>
      <c r="N1262">
        <v>5.0036380950000003</v>
      </c>
      <c r="O1262">
        <v>2.45687619</v>
      </c>
      <c r="P1262">
        <v>15.1307619</v>
      </c>
      <c r="Q1262">
        <v>6.0223428569999999</v>
      </c>
    </row>
    <row r="1263" spans="1:17" x14ac:dyDescent="0.25">
      <c r="A1263">
        <v>201706</v>
      </c>
      <c r="B1263" s="4">
        <v>42887</v>
      </c>
      <c r="C1263">
        <v>201700148</v>
      </c>
      <c r="D1263">
        <v>201700011</v>
      </c>
      <c r="E1263" s="1" t="s">
        <v>55</v>
      </c>
      <c r="F1263">
        <v>62</v>
      </c>
      <c r="G1263">
        <v>22752.266670000001</v>
      </c>
      <c r="H1263">
        <v>4.1333333330000004</v>
      </c>
      <c r="I1263">
        <v>33.666666669999998</v>
      </c>
      <c r="J1263">
        <v>40.6</v>
      </c>
      <c r="K1263">
        <v>23.666666670000001</v>
      </c>
      <c r="L1263">
        <v>1.4666666669999999</v>
      </c>
      <c r="M1263">
        <v>23192</v>
      </c>
      <c r="N1263">
        <v>4.9654666670000003</v>
      </c>
      <c r="O1263">
        <v>2.4381333330000001</v>
      </c>
      <c r="P1263">
        <v>15.015333330000001</v>
      </c>
      <c r="Q1263">
        <v>5.9763999999999999</v>
      </c>
    </row>
    <row r="1264" spans="1:17" x14ac:dyDescent="0.25">
      <c r="A1264">
        <v>201706</v>
      </c>
      <c r="B1264" s="4">
        <v>42887</v>
      </c>
      <c r="C1264">
        <v>201700150</v>
      </c>
      <c r="D1264">
        <v>201700011</v>
      </c>
      <c r="E1264" s="1" t="s">
        <v>55</v>
      </c>
      <c r="F1264">
        <v>37</v>
      </c>
      <c r="G1264">
        <v>22570.72381</v>
      </c>
      <c r="H1264">
        <v>4.0761904759999998</v>
      </c>
      <c r="I1264">
        <v>33.666666669999998</v>
      </c>
      <c r="J1264">
        <v>41.628571430000001</v>
      </c>
      <c r="K1264">
        <v>23.666666670000001</v>
      </c>
      <c r="L1264">
        <v>1.40952381</v>
      </c>
      <c r="M1264">
        <v>22835.42857</v>
      </c>
      <c r="N1264">
        <v>4.8891238100000001</v>
      </c>
      <c r="O1264">
        <v>2.4006476189999999</v>
      </c>
      <c r="P1264">
        <v>14.784476189999999</v>
      </c>
      <c r="Q1264">
        <v>5.8845142859999999</v>
      </c>
    </row>
    <row r="1265" spans="1:17" x14ac:dyDescent="0.25">
      <c r="A1265">
        <v>201706</v>
      </c>
      <c r="B1265" s="4">
        <v>42887</v>
      </c>
      <c r="C1265">
        <v>201700133</v>
      </c>
      <c r="D1265">
        <v>201700011</v>
      </c>
      <c r="E1265" s="1" t="s">
        <v>55</v>
      </c>
      <c r="F1265">
        <v>46</v>
      </c>
      <c r="G1265">
        <v>24113.838100000001</v>
      </c>
      <c r="H1265">
        <v>4.5619047620000002</v>
      </c>
      <c r="I1265">
        <v>33.666666669999998</v>
      </c>
      <c r="J1265">
        <v>32.885714290000003</v>
      </c>
      <c r="K1265">
        <v>23.666666670000001</v>
      </c>
      <c r="L1265">
        <v>1.8952380950000001</v>
      </c>
      <c r="M1265">
        <v>25866.28571</v>
      </c>
      <c r="N1265">
        <v>5.5380380950000001</v>
      </c>
      <c r="O1265">
        <v>2.71927619</v>
      </c>
      <c r="P1265">
        <v>16.746761899999999</v>
      </c>
      <c r="Q1265">
        <v>6.6655428570000002</v>
      </c>
    </row>
    <row r="1266" spans="1:17" x14ac:dyDescent="0.25">
      <c r="A1266">
        <v>201706</v>
      </c>
      <c r="B1266" s="4">
        <v>42887</v>
      </c>
      <c r="C1266">
        <v>201700134</v>
      </c>
      <c r="D1266">
        <v>201700011</v>
      </c>
      <c r="E1266" s="1" t="s">
        <v>55</v>
      </c>
      <c r="F1266">
        <v>48</v>
      </c>
      <c r="G1266">
        <v>24023.06667</v>
      </c>
      <c r="H1266">
        <v>4.5333333329999999</v>
      </c>
      <c r="I1266">
        <v>33.666666669999998</v>
      </c>
      <c r="J1266">
        <v>33.4</v>
      </c>
      <c r="K1266">
        <v>23.666666670000001</v>
      </c>
      <c r="L1266">
        <v>1.8666666670000001</v>
      </c>
      <c r="M1266">
        <v>25688</v>
      </c>
      <c r="N1266">
        <v>5.499866667</v>
      </c>
      <c r="O1266">
        <v>2.7005333330000001</v>
      </c>
      <c r="P1266">
        <v>16.63133333</v>
      </c>
      <c r="Q1266">
        <v>6.6196000000000002</v>
      </c>
    </row>
    <row r="1267" spans="1:17" x14ac:dyDescent="0.25">
      <c r="A1267">
        <v>201706</v>
      </c>
      <c r="B1267" s="4">
        <v>42887</v>
      </c>
      <c r="C1267">
        <v>201700135</v>
      </c>
      <c r="D1267">
        <v>201700011</v>
      </c>
      <c r="E1267" s="1" t="s">
        <v>55</v>
      </c>
      <c r="F1267">
        <v>49</v>
      </c>
      <c r="G1267">
        <v>23932.295239999999</v>
      </c>
      <c r="H1267">
        <v>4.5047619049999996</v>
      </c>
      <c r="I1267">
        <v>33.666666669999998</v>
      </c>
      <c r="J1267">
        <v>33.914285710000001</v>
      </c>
      <c r="K1267">
        <v>23.666666670000001</v>
      </c>
      <c r="L1267">
        <v>1.838095238</v>
      </c>
      <c r="M1267">
        <v>25509.71429</v>
      </c>
      <c r="N1267">
        <v>5.4616952379999999</v>
      </c>
      <c r="O1267">
        <v>2.6817904760000002</v>
      </c>
      <c r="P1267">
        <v>16.515904760000002</v>
      </c>
      <c r="Q1267">
        <v>6.5736571430000001</v>
      </c>
    </row>
    <row r="1268" spans="1:17" x14ac:dyDescent="0.25">
      <c r="A1268">
        <v>201706</v>
      </c>
      <c r="B1268" s="4">
        <v>42887</v>
      </c>
      <c r="C1268">
        <v>201700136</v>
      </c>
      <c r="D1268">
        <v>201700011</v>
      </c>
      <c r="E1268" s="1" t="s">
        <v>55</v>
      </c>
      <c r="F1268">
        <v>50</v>
      </c>
      <c r="G1268">
        <v>23841.523809999999</v>
      </c>
      <c r="H1268">
        <v>4.4761904760000002</v>
      </c>
      <c r="I1268">
        <v>33.666666669999998</v>
      </c>
      <c r="J1268">
        <v>34.428571429999998</v>
      </c>
      <c r="K1268">
        <v>23.666666670000001</v>
      </c>
      <c r="L1268">
        <v>1.80952381</v>
      </c>
      <c r="M1268">
        <v>25331.42857</v>
      </c>
      <c r="N1268">
        <v>5.4235238099999998</v>
      </c>
      <c r="O1268">
        <v>2.6630476189999999</v>
      </c>
      <c r="P1268">
        <v>16.400476189999999</v>
      </c>
      <c r="Q1268">
        <v>6.5277142860000001</v>
      </c>
    </row>
    <row r="1269" spans="1:17" x14ac:dyDescent="0.25">
      <c r="A1269">
        <v>201706</v>
      </c>
      <c r="B1269" s="4">
        <v>42887</v>
      </c>
      <c r="C1269">
        <v>201700139</v>
      </c>
      <c r="D1269">
        <v>201700011</v>
      </c>
      <c r="E1269" s="1" t="s">
        <v>55</v>
      </c>
      <c r="F1269">
        <v>52</v>
      </c>
      <c r="G1269">
        <v>23569.20952</v>
      </c>
      <c r="H1269">
        <v>4.3904761900000002</v>
      </c>
      <c r="I1269">
        <v>33.666666669999998</v>
      </c>
      <c r="J1269">
        <v>35.97142857</v>
      </c>
      <c r="K1269">
        <v>23.666666670000001</v>
      </c>
      <c r="L1269">
        <v>1.723809524</v>
      </c>
      <c r="M1269">
        <v>24796.57143</v>
      </c>
      <c r="N1269">
        <v>5.3090095240000004</v>
      </c>
      <c r="O1269">
        <v>2.6068190480000002</v>
      </c>
      <c r="P1269">
        <v>16.054190479999999</v>
      </c>
      <c r="Q1269">
        <v>6.389885714</v>
      </c>
    </row>
    <row r="1270" spans="1:17" x14ac:dyDescent="0.25">
      <c r="A1270">
        <v>201706</v>
      </c>
      <c r="B1270" s="4">
        <v>42887</v>
      </c>
      <c r="C1270">
        <v>201700140</v>
      </c>
      <c r="D1270">
        <v>201700011</v>
      </c>
      <c r="E1270" s="1" t="s">
        <v>55</v>
      </c>
      <c r="F1270">
        <v>54</v>
      </c>
      <c r="G1270">
        <v>23478.438099999999</v>
      </c>
      <c r="H1270">
        <v>4.361904762</v>
      </c>
      <c r="I1270">
        <v>33.666666669999998</v>
      </c>
      <c r="J1270">
        <v>36.485714289999997</v>
      </c>
      <c r="K1270">
        <v>23.666666670000001</v>
      </c>
      <c r="L1270">
        <v>1.6952380949999999</v>
      </c>
      <c r="M1270">
        <v>24618.28571</v>
      </c>
      <c r="N1270">
        <v>5.2708380950000002</v>
      </c>
      <c r="O1270">
        <v>2.5880761900000002</v>
      </c>
      <c r="P1270">
        <v>15.938761899999999</v>
      </c>
      <c r="Q1270">
        <v>6.343942857</v>
      </c>
    </row>
    <row r="1271" spans="1:17" x14ac:dyDescent="0.25">
      <c r="A1271">
        <v>201706</v>
      </c>
      <c r="B1271" s="4">
        <v>42887</v>
      </c>
      <c r="C1271">
        <v>201700141</v>
      </c>
      <c r="D1271">
        <v>201700011</v>
      </c>
      <c r="E1271" s="1" t="s">
        <v>55</v>
      </c>
      <c r="F1271">
        <v>55</v>
      </c>
      <c r="G1271">
        <v>23387.666669999999</v>
      </c>
      <c r="H1271">
        <v>4.3333333329999997</v>
      </c>
      <c r="I1271">
        <v>33.666666669999998</v>
      </c>
      <c r="J1271">
        <v>37</v>
      </c>
      <c r="K1271">
        <v>23.666666670000001</v>
      </c>
      <c r="L1271">
        <v>1.6666666670000001</v>
      </c>
      <c r="M1271">
        <v>24440</v>
      </c>
      <c r="N1271">
        <v>5.2326666670000002</v>
      </c>
      <c r="O1271">
        <v>2.5693333329999999</v>
      </c>
      <c r="P1271">
        <v>15.823333330000001</v>
      </c>
      <c r="Q1271">
        <v>6.298</v>
      </c>
    </row>
    <row r="1272" spans="1:17" x14ac:dyDescent="0.25">
      <c r="A1272">
        <v>201706</v>
      </c>
      <c r="B1272" s="4">
        <v>42887</v>
      </c>
      <c r="C1272">
        <v>201700142</v>
      </c>
      <c r="D1272">
        <v>201700011</v>
      </c>
      <c r="E1272" s="1" t="s">
        <v>55</v>
      </c>
      <c r="F1272">
        <v>56</v>
      </c>
      <c r="G1272">
        <v>23296.895240000002</v>
      </c>
      <c r="H1272">
        <v>4.3047619050000003</v>
      </c>
      <c r="I1272">
        <v>33.666666669999998</v>
      </c>
      <c r="J1272">
        <v>37.514285710000003</v>
      </c>
      <c r="K1272">
        <v>23.666666670000001</v>
      </c>
      <c r="L1272">
        <v>1.638095238</v>
      </c>
      <c r="M1272">
        <v>24261.71429</v>
      </c>
      <c r="N1272">
        <v>5.194495238</v>
      </c>
      <c r="O1272">
        <v>2.550590476</v>
      </c>
      <c r="P1272">
        <v>15.70790476</v>
      </c>
      <c r="Q1272">
        <v>6.252057143</v>
      </c>
    </row>
    <row r="1273" spans="1:17" x14ac:dyDescent="0.25">
      <c r="A1273">
        <v>201706</v>
      </c>
      <c r="B1273" s="4">
        <v>42887</v>
      </c>
      <c r="C1273">
        <v>201700144</v>
      </c>
      <c r="D1273">
        <v>201700011</v>
      </c>
      <c r="E1273" s="1" t="s">
        <v>55</v>
      </c>
      <c r="F1273">
        <v>36</v>
      </c>
      <c r="G1273">
        <v>23115.35238</v>
      </c>
      <c r="H1273">
        <v>4.2476190479999998</v>
      </c>
      <c r="I1273">
        <v>33.666666669999998</v>
      </c>
      <c r="J1273">
        <v>38.542857140000002</v>
      </c>
      <c r="K1273">
        <v>23.666666670000001</v>
      </c>
      <c r="L1273">
        <v>1.5809523809999999</v>
      </c>
      <c r="M1273">
        <v>23905.14286</v>
      </c>
      <c r="N1273">
        <v>5.1181523809999998</v>
      </c>
      <c r="O1273">
        <v>2.5131047620000002</v>
      </c>
      <c r="P1273">
        <v>15.47704762</v>
      </c>
      <c r="Q1273">
        <v>6.160171429</v>
      </c>
    </row>
    <row r="1274" spans="1:17" x14ac:dyDescent="0.25">
      <c r="A1274">
        <v>201706</v>
      </c>
      <c r="B1274" s="4">
        <v>42887</v>
      </c>
      <c r="C1274">
        <v>201700145</v>
      </c>
      <c r="D1274">
        <v>201700011</v>
      </c>
      <c r="E1274" s="1" t="s">
        <v>55</v>
      </c>
      <c r="F1274">
        <v>58</v>
      </c>
      <c r="G1274">
        <v>23024.58095</v>
      </c>
      <c r="H1274">
        <v>4.2190476190000004</v>
      </c>
      <c r="I1274">
        <v>33.666666669999998</v>
      </c>
      <c r="J1274">
        <v>39.057142859999999</v>
      </c>
      <c r="K1274">
        <v>23.666666670000001</v>
      </c>
      <c r="L1274">
        <v>1.552380952</v>
      </c>
      <c r="M1274">
        <v>23726.85714</v>
      </c>
      <c r="N1274">
        <v>5.0799809519999997</v>
      </c>
      <c r="O1274">
        <v>2.4943619049999999</v>
      </c>
      <c r="P1274">
        <v>15.36161905</v>
      </c>
      <c r="Q1274">
        <v>6.1142285709999999</v>
      </c>
    </row>
    <row r="1275" spans="1:17" x14ac:dyDescent="0.25">
      <c r="A1275">
        <v>201706</v>
      </c>
      <c r="B1275" s="4">
        <v>42887</v>
      </c>
      <c r="C1275">
        <v>201700146</v>
      </c>
      <c r="D1275">
        <v>201700011</v>
      </c>
      <c r="E1275" s="1" t="s">
        <v>55</v>
      </c>
      <c r="F1275">
        <v>60</v>
      </c>
      <c r="G1275">
        <v>22933.809519999999</v>
      </c>
      <c r="H1275">
        <v>4.19047619</v>
      </c>
      <c r="I1275">
        <v>33.666666669999998</v>
      </c>
      <c r="J1275">
        <v>39.571428570000002</v>
      </c>
      <c r="K1275">
        <v>23.666666670000001</v>
      </c>
      <c r="L1275">
        <v>1.523809524</v>
      </c>
      <c r="M1275">
        <v>23548.57143</v>
      </c>
      <c r="N1275">
        <v>5.0418095239999996</v>
      </c>
      <c r="O1275">
        <v>2.475619048</v>
      </c>
      <c r="P1275">
        <v>15.246190479999999</v>
      </c>
      <c r="Q1275">
        <v>6.0682857139999999</v>
      </c>
    </row>
    <row r="1276" spans="1:17" x14ac:dyDescent="0.25">
      <c r="A1276">
        <v>201706</v>
      </c>
      <c r="B1276" s="4">
        <v>42887</v>
      </c>
      <c r="C1276">
        <v>201700147</v>
      </c>
      <c r="D1276">
        <v>201700011</v>
      </c>
      <c r="E1276" s="1" t="s">
        <v>55</v>
      </c>
      <c r="F1276">
        <v>61</v>
      </c>
      <c r="G1276">
        <v>22843.038100000002</v>
      </c>
      <c r="H1276">
        <v>4.1619047619999998</v>
      </c>
      <c r="I1276">
        <v>33.666666669999998</v>
      </c>
      <c r="J1276">
        <v>40.085714289999999</v>
      </c>
      <c r="K1276">
        <v>23.666666670000001</v>
      </c>
      <c r="L1276">
        <v>1.4952380949999999</v>
      </c>
      <c r="M1276">
        <v>23370.28571</v>
      </c>
      <c r="N1276">
        <v>5.0036380950000003</v>
      </c>
      <c r="O1276">
        <v>2.45687619</v>
      </c>
      <c r="P1276">
        <v>15.1307619</v>
      </c>
      <c r="Q1276">
        <v>6.0223428569999999</v>
      </c>
    </row>
    <row r="1277" spans="1:17" x14ac:dyDescent="0.25">
      <c r="A1277">
        <v>201706</v>
      </c>
      <c r="B1277" s="4">
        <v>42887</v>
      </c>
      <c r="C1277">
        <v>201700148</v>
      </c>
      <c r="D1277">
        <v>201700011</v>
      </c>
      <c r="E1277" s="1" t="s">
        <v>55</v>
      </c>
      <c r="F1277">
        <v>62</v>
      </c>
      <c r="G1277">
        <v>22752.266670000001</v>
      </c>
      <c r="H1277">
        <v>4.1333333330000004</v>
      </c>
      <c r="I1277">
        <v>33.666666669999998</v>
      </c>
      <c r="J1277">
        <v>40.6</v>
      </c>
      <c r="K1277">
        <v>23.666666670000001</v>
      </c>
      <c r="L1277">
        <v>1.4666666669999999</v>
      </c>
      <c r="M1277">
        <v>23192</v>
      </c>
      <c r="N1277">
        <v>4.9654666670000003</v>
      </c>
      <c r="O1277">
        <v>2.4381333330000001</v>
      </c>
      <c r="P1277">
        <v>15.015333330000001</v>
      </c>
      <c r="Q1277">
        <v>5.9763999999999999</v>
      </c>
    </row>
    <row r="1278" spans="1:17" x14ac:dyDescent="0.25">
      <c r="A1278">
        <v>201706</v>
      </c>
      <c r="B1278" s="4">
        <v>42887</v>
      </c>
      <c r="C1278">
        <v>201700150</v>
      </c>
      <c r="D1278">
        <v>201700011</v>
      </c>
      <c r="E1278" s="1" t="s">
        <v>55</v>
      </c>
      <c r="F1278">
        <v>37</v>
      </c>
      <c r="G1278">
        <v>22570.72381</v>
      </c>
      <c r="H1278">
        <v>4.0761904759999998</v>
      </c>
      <c r="I1278">
        <v>33.666666669999998</v>
      </c>
      <c r="J1278">
        <v>41.628571430000001</v>
      </c>
      <c r="K1278">
        <v>23.666666670000001</v>
      </c>
      <c r="L1278">
        <v>1.40952381</v>
      </c>
      <c r="M1278">
        <v>22835.42857</v>
      </c>
      <c r="N1278">
        <v>4.8891238100000001</v>
      </c>
      <c r="O1278">
        <v>2.4006476189999999</v>
      </c>
      <c r="P1278">
        <v>14.784476189999999</v>
      </c>
      <c r="Q1278">
        <v>5.8845142859999999</v>
      </c>
    </row>
    <row r="1279" spans="1:17" x14ac:dyDescent="0.25">
      <c r="A1279">
        <v>201706</v>
      </c>
      <c r="B1279" s="4">
        <v>42887</v>
      </c>
      <c r="C1279">
        <v>201700151</v>
      </c>
      <c r="D1279">
        <v>201700011</v>
      </c>
      <c r="E1279" s="1" t="s">
        <v>55</v>
      </c>
      <c r="F1279">
        <v>64</v>
      </c>
      <c r="G1279">
        <v>22479.952379999999</v>
      </c>
      <c r="H1279">
        <v>4.0476190479999996</v>
      </c>
      <c r="I1279">
        <v>33.666666669999998</v>
      </c>
      <c r="J1279">
        <v>42.142857139999997</v>
      </c>
      <c r="K1279">
        <v>23.666666670000001</v>
      </c>
      <c r="L1279">
        <v>1.380952381</v>
      </c>
      <c r="M1279">
        <v>22657.14286</v>
      </c>
      <c r="N1279">
        <v>4.8509523809999999</v>
      </c>
      <c r="O1279">
        <v>2.381904762</v>
      </c>
      <c r="P1279">
        <v>14.669047620000001</v>
      </c>
      <c r="Q1279">
        <v>5.8385714289999999</v>
      </c>
    </row>
    <row r="1280" spans="1:17" x14ac:dyDescent="0.25">
      <c r="A1280">
        <v>201706</v>
      </c>
      <c r="B1280" s="4">
        <v>42887</v>
      </c>
      <c r="C1280">
        <v>201700152</v>
      </c>
      <c r="D1280">
        <v>201700011</v>
      </c>
      <c r="E1280" s="1" t="s">
        <v>55</v>
      </c>
      <c r="F1280">
        <v>66</v>
      </c>
      <c r="G1280">
        <v>22389.180950000002</v>
      </c>
      <c r="H1280">
        <v>4.0190476190000002</v>
      </c>
      <c r="I1280">
        <v>33.666666669999998</v>
      </c>
      <c r="J1280">
        <v>42.65714286</v>
      </c>
      <c r="K1280">
        <v>23.666666670000001</v>
      </c>
      <c r="L1280">
        <v>1.3523809520000001</v>
      </c>
      <c r="M1280">
        <v>22478.85714</v>
      </c>
      <c r="N1280">
        <v>4.8127809519999998</v>
      </c>
      <c r="O1280">
        <v>2.3631619050000001</v>
      </c>
      <c r="P1280">
        <v>14.55361905</v>
      </c>
      <c r="Q1280">
        <v>5.7926285709999998</v>
      </c>
    </row>
    <row r="1281" spans="1:17" x14ac:dyDescent="0.25">
      <c r="A1281">
        <v>201706</v>
      </c>
      <c r="B1281" s="4">
        <v>42887</v>
      </c>
      <c r="C1281">
        <v>201700153</v>
      </c>
      <c r="D1281">
        <v>201700011</v>
      </c>
      <c r="E1281" s="1" t="s">
        <v>55</v>
      </c>
      <c r="F1281">
        <v>67</v>
      </c>
      <c r="G1281">
        <v>22298.409520000001</v>
      </c>
      <c r="H1281">
        <v>3.9904761899999999</v>
      </c>
      <c r="I1281">
        <v>33.666666669999998</v>
      </c>
      <c r="J1281">
        <v>43.171428570000003</v>
      </c>
      <c r="K1281">
        <v>23.666666670000001</v>
      </c>
      <c r="L1281">
        <v>1.3238095240000001</v>
      </c>
      <c r="M1281">
        <v>22300.57143</v>
      </c>
      <c r="N1281">
        <v>4.7746095239999997</v>
      </c>
      <c r="O1281">
        <v>2.3444190479999998</v>
      </c>
      <c r="P1281">
        <v>14.438190479999999</v>
      </c>
      <c r="Q1281">
        <v>5.7466857139999998</v>
      </c>
    </row>
    <row r="1282" spans="1:17" x14ac:dyDescent="0.25">
      <c r="A1282">
        <v>201706</v>
      </c>
      <c r="B1282" s="4">
        <v>42887</v>
      </c>
      <c r="C1282">
        <v>201700154</v>
      </c>
      <c r="D1282">
        <v>201700011</v>
      </c>
      <c r="E1282" s="1" t="s">
        <v>55</v>
      </c>
      <c r="F1282">
        <v>68</v>
      </c>
      <c r="G1282">
        <v>22207.6381</v>
      </c>
      <c r="H1282">
        <v>3.9619047620000001</v>
      </c>
      <c r="I1282">
        <v>33.666666669999998</v>
      </c>
      <c r="J1282">
        <v>43.68571429</v>
      </c>
      <c r="K1282">
        <v>23.666666670000001</v>
      </c>
      <c r="L1282">
        <v>1.295238095</v>
      </c>
      <c r="M1282">
        <v>22122.28571</v>
      </c>
      <c r="N1282">
        <v>4.7364380949999996</v>
      </c>
      <c r="O1282">
        <v>2.3256761899999998</v>
      </c>
      <c r="P1282">
        <v>14.3227619</v>
      </c>
      <c r="Q1282">
        <v>5.7007428569999998</v>
      </c>
    </row>
    <row r="1283" spans="1:17" x14ac:dyDescent="0.25">
      <c r="A1283">
        <v>201706</v>
      </c>
      <c r="B1283" s="4">
        <v>42887</v>
      </c>
      <c r="C1283">
        <v>201700156</v>
      </c>
      <c r="D1283">
        <v>201700011</v>
      </c>
      <c r="E1283" s="1" t="s">
        <v>55</v>
      </c>
      <c r="F1283">
        <v>38</v>
      </c>
      <c r="G1283">
        <v>22026.095239999999</v>
      </c>
      <c r="H1283">
        <v>3.904761905</v>
      </c>
      <c r="I1283">
        <v>33.666666669999998</v>
      </c>
      <c r="J1283">
        <v>44.714285709999999</v>
      </c>
      <c r="K1283">
        <v>23.666666670000001</v>
      </c>
      <c r="L1283">
        <v>1.2380952380000001</v>
      </c>
      <c r="M1283">
        <v>21765.71429</v>
      </c>
      <c r="N1283">
        <v>4.6600952380000003</v>
      </c>
      <c r="O1283">
        <v>2.288190476</v>
      </c>
      <c r="P1283">
        <v>14.09190476</v>
      </c>
      <c r="Q1283">
        <v>5.6088571429999998</v>
      </c>
    </row>
    <row r="1284" spans="1:17" x14ac:dyDescent="0.25">
      <c r="A1284">
        <v>201706</v>
      </c>
      <c r="B1284" s="4">
        <v>42887</v>
      </c>
      <c r="C1284">
        <v>201700157</v>
      </c>
      <c r="D1284">
        <v>201700011</v>
      </c>
      <c r="E1284" s="1" t="s">
        <v>55</v>
      </c>
      <c r="F1284">
        <v>70</v>
      </c>
      <c r="G1284">
        <v>21935.323810000002</v>
      </c>
      <c r="H1284">
        <v>3.8761904760000001</v>
      </c>
      <c r="I1284">
        <v>33.666666669999998</v>
      </c>
      <c r="J1284">
        <v>45.228571430000002</v>
      </c>
      <c r="K1284">
        <v>23.666666670000001</v>
      </c>
      <c r="L1284">
        <v>1.2095238100000001</v>
      </c>
      <c r="M1284">
        <v>21587.42857</v>
      </c>
      <c r="N1284">
        <v>4.6219238100000002</v>
      </c>
      <c r="O1284">
        <v>2.2694476190000001</v>
      </c>
      <c r="P1284">
        <v>13.97647619</v>
      </c>
      <c r="Q1284">
        <v>5.5629142859999998</v>
      </c>
    </row>
    <row r="1285" spans="1:17" x14ac:dyDescent="0.25">
      <c r="A1285">
        <v>201706</v>
      </c>
      <c r="B1285" s="4">
        <v>42887</v>
      </c>
      <c r="C1285">
        <v>201700158</v>
      </c>
      <c r="D1285">
        <v>201700011</v>
      </c>
      <c r="E1285" s="1" t="s">
        <v>55</v>
      </c>
      <c r="F1285">
        <v>72</v>
      </c>
      <c r="G1285">
        <v>21844.552380000001</v>
      </c>
      <c r="H1285">
        <v>3.8476190479999999</v>
      </c>
      <c r="I1285">
        <v>33.666666669999998</v>
      </c>
      <c r="J1285">
        <v>45.742857139999998</v>
      </c>
      <c r="K1285">
        <v>23.666666670000001</v>
      </c>
      <c r="L1285">
        <v>1.180952381</v>
      </c>
      <c r="M1285">
        <v>21409.14286</v>
      </c>
      <c r="N1285">
        <v>4.583752381</v>
      </c>
      <c r="O1285">
        <v>2.2507047619999998</v>
      </c>
      <c r="P1285">
        <v>13.861047620000001</v>
      </c>
      <c r="Q1285">
        <v>5.5169714289999998</v>
      </c>
    </row>
    <row r="1286" spans="1:17" x14ac:dyDescent="0.25">
      <c r="A1286">
        <v>201706</v>
      </c>
      <c r="B1286" s="4">
        <v>42887</v>
      </c>
      <c r="C1286">
        <v>201700159</v>
      </c>
      <c r="D1286">
        <v>201700011</v>
      </c>
      <c r="E1286" s="1" t="s">
        <v>55</v>
      </c>
      <c r="F1286">
        <v>73</v>
      </c>
      <c r="G1286">
        <v>21753.78095</v>
      </c>
      <c r="H1286">
        <v>3.819047619</v>
      </c>
      <c r="I1286">
        <v>33.666666669999998</v>
      </c>
      <c r="J1286">
        <v>46.257142860000002</v>
      </c>
      <c r="K1286">
        <v>23.666666670000001</v>
      </c>
      <c r="L1286">
        <v>1.1523809519999999</v>
      </c>
      <c r="M1286">
        <v>21230.85714</v>
      </c>
      <c r="N1286">
        <v>4.5455809519999999</v>
      </c>
      <c r="O1286">
        <v>2.2319619049999999</v>
      </c>
      <c r="P1286">
        <v>13.74561905</v>
      </c>
      <c r="Q1286">
        <v>5.4710285709999997</v>
      </c>
    </row>
    <row r="1287" spans="1:17" x14ac:dyDescent="0.25">
      <c r="A1287">
        <v>201706</v>
      </c>
      <c r="B1287" s="4">
        <v>42887</v>
      </c>
      <c r="C1287">
        <v>201700160</v>
      </c>
      <c r="D1287">
        <v>201700011</v>
      </c>
      <c r="E1287" s="1" t="s">
        <v>55</v>
      </c>
      <c r="F1287">
        <v>74</v>
      </c>
      <c r="G1287">
        <v>21663.00952</v>
      </c>
      <c r="H1287">
        <v>3.7904761900000001</v>
      </c>
      <c r="I1287">
        <v>33.666666669999998</v>
      </c>
      <c r="J1287">
        <v>46.771428569999998</v>
      </c>
      <c r="K1287">
        <v>23.666666670000001</v>
      </c>
      <c r="L1287">
        <v>1.1238095239999999</v>
      </c>
      <c r="M1287">
        <v>21052.57143</v>
      </c>
      <c r="N1287">
        <v>4.5074095239999998</v>
      </c>
      <c r="O1287">
        <v>2.213219048</v>
      </c>
      <c r="P1287">
        <v>13.63019048</v>
      </c>
      <c r="Q1287">
        <v>5.4250857139999997</v>
      </c>
    </row>
    <row r="1288" spans="1:17" x14ac:dyDescent="0.25">
      <c r="A1288">
        <v>201706</v>
      </c>
      <c r="B1288" s="4">
        <v>42887</v>
      </c>
      <c r="C1288">
        <v>201700162</v>
      </c>
      <c r="D1288">
        <v>201700011</v>
      </c>
      <c r="E1288" s="1" t="s">
        <v>55</v>
      </c>
      <c r="F1288">
        <v>39</v>
      </c>
      <c r="G1288">
        <v>21481.466670000002</v>
      </c>
      <c r="H1288">
        <v>3.733333333</v>
      </c>
      <c r="I1288">
        <v>33.666666669999998</v>
      </c>
      <c r="J1288">
        <v>47.8</v>
      </c>
      <c r="K1288">
        <v>23.666666670000001</v>
      </c>
      <c r="L1288">
        <v>1.066666667</v>
      </c>
      <c r="M1288">
        <v>20696</v>
      </c>
      <c r="N1288">
        <v>4.4310666669999996</v>
      </c>
      <c r="O1288">
        <v>2.1757333330000002</v>
      </c>
      <c r="P1288">
        <v>13.399333329999999</v>
      </c>
      <c r="Q1288">
        <v>5.3331999999999997</v>
      </c>
    </row>
    <row r="1289" spans="1:17" x14ac:dyDescent="0.25">
      <c r="A1289">
        <v>201706</v>
      </c>
      <c r="B1289" s="4">
        <v>42887</v>
      </c>
      <c r="C1289">
        <v>201700163</v>
      </c>
      <c r="D1289">
        <v>201700011</v>
      </c>
      <c r="E1289" s="1" t="s">
        <v>55</v>
      </c>
      <c r="F1289">
        <v>76</v>
      </c>
      <c r="G1289">
        <v>21390.695240000001</v>
      </c>
      <c r="H1289">
        <v>3.7047619049999998</v>
      </c>
      <c r="I1289">
        <v>33.666666669999998</v>
      </c>
      <c r="J1289">
        <v>48.31428571</v>
      </c>
      <c r="K1289">
        <v>23.666666670000001</v>
      </c>
      <c r="L1289">
        <v>1.0380952379999999</v>
      </c>
      <c r="M1289">
        <v>20517.71429</v>
      </c>
      <c r="N1289">
        <v>4.3928952380000004</v>
      </c>
      <c r="O1289">
        <v>2.1569904759999998</v>
      </c>
      <c r="P1289">
        <v>13.28390476</v>
      </c>
      <c r="Q1289">
        <v>5.2872571429999997</v>
      </c>
    </row>
    <row r="1290" spans="1:17" x14ac:dyDescent="0.25">
      <c r="A1290">
        <v>201706</v>
      </c>
      <c r="B1290" s="4">
        <v>42887</v>
      </c>
      <c r="C1290">
        <v>201700164</v>
      </c>
      <c r="D1290">
        <v>201700011</v>
      </c>
      <c r="E1290" s="1" t="s">
        <v>55</v>
      </c>
      <c r="F1290">
        <v>78</v>
      </c>
      <c r="G1290">
        <v>21299.92381</v>
      </c>
      <c r="H1290">
        <v>3.6761904759999999</v>
      </c>
      <c r="I1290">
        <v>33.666666669999998</v>
      </c>
      <c r="J1290">
        <v>48.828571429999997</v>
      </c>
      <c r="K1290">
        <v>23.666666670000001</v>
      </c>
      <c r="L1290">
        <v>1.0095238099999999</v>
      </c>
      <c r="M1290">
        <v>20339.42857</v>
      </c>
      <c r="N1290">
        <v>4.3547238100000003</v>
      </c>
      <c r="O1290">
        <v>2.1382476189999999</v>
      </c>
      <c r="P1290">
        <v>13.16847619</v>
      </c>
      <c r="Q1290">
        <v>5.2413142859999997</v>
      </c>
    </row>
    <row r="1291" spans="1:17" x14ac:dyDescent="0.25">
      <c r="A1291">
        <v>201706</v>
      </c>
      <c r="B1291" s="4">
        <v>42887</v>
      </c>
      <c r="C1291">
        <v>201700165</v>
      </c>
      <c r="D1291">
        <v>201700011</v>
      </c>
      <c r="E1291" s="1" t="s">
        <v>55</v>
      </c>
      <c r="F1291">
        <v>79</v>
      </c>
      <c r="G1291">
        <v>21209.15238</v>
      </c>
      <c r="H1291">
        <v>3.6476190480000001</v>
      </c>
      <c r="I1291">
        <v>33.666666669999998</v>
      </c>
      <c r="J1291">
        <v>49.34285714</v>
      </c>
      <c r="K1291">
        <v>23.666666670000001</v>
      </c>
      <c r="L1291">
        <v>0.98095238100000004</v>
      </c>
      <c r="M1291">
        <v>20161.14286</v>
      </c>
      <c r="N1291">
        <v>4.3165523810000002</v>
      </c>
      <c r="O1291">
        <v>2.119504762</v>
      </c>
      <c r="P1291">
        <v>13.053047619999999</v>
      </c>
      <c r="Q1291">
        <v>5.1953714289999997</v>
      </c>
    </row>
    <row r="1292" spans="1:17" x14ac:dyDescent="0.25">
      <c r="A1292">
        <v>201706</v>
      </c>
      <c r="B1292" s="4">
        <v>42887</v>
      </c>
      <c r="C1292">
        <v>201700166</v>
      </c>
      <c r="D1292">
        <v>201700011</v>
      </c>
      <c r="E1292" s="1" t="s">
        <v>55</v>
      </c>
      <c r="F1292">
        <v>80</v>
      </c>
      <c r="G1292">
        <v>21118.380949999999</v>
      </c>
      <c r="H1292">
        <v>3.6190476189999998</v>
      </c>
      <c r="I1292">
        <v>33.666666669999998</v>
      </c>
      <c r="J1292">
        <v>49.857142860000003</v>
      </c>
      <c r="K1292">
        <v>23.666666670000001</v>
      </c>
      <c r="L1292">
        <v>0.95238095199999995</v>
      </c>
      <c r="M1292">
        <v>19982.85714</v>
      </c>
      <c r="N1292">
        <v>4.278380952</v>
      </c>
      <c r="O1292">
        <v>2.1007619050000002</v>
      </c>
      <c r="P1292">
        <v>12.93761905</v>
      </c>
      <c r="Q1292">
        <v>5.1494285709999996</v>
      </c>
    </row>
    <row r="1293" spans="1:17" x14ac:dyDescent="0.25">
      <c r="A1293">
        <v>201706</v>
      </c>
      <c r="B1293" s="4">
        <v>42887</v>
      </c>
      <c r="C1293">
        <v>201700137</v>
      </c>
      <c r="D1293">
        <v>201700014</v>
      </c>
      <c r="E1293" s="1" t="s">
        <v>55</v>
      </c>
      <c r="F1293">
        <v>35</v>
      </c>
      <c r="G1293">
        <v>23750.752380000002</v>
      </c>
      <c r="H1293">
        <v>4.447619048</v>
      </c>
      <c r="I1293">
        <v>33.666666669999998</v>
      </c>
      <c r="J1293">
        <v>34.942857140000001</v>
      </c>
      <c r="K1293">
        <v>23.666666670000001</v>
      </c>
      <c r="L1293">
        <v>1.7809523810000001</v>
      </c>
      <c r="M1293">
        <v>25153.14286</v>
      </c>
      <c r="N1293">
        <v>5.3853523809999997</v>
      </c>
      <c r="O1293">
        <v>2.644304762</v>
      </c>
      <c r="P1293">
        <v>16.28504762</v>
      </c>
      <c r="Q1293">
        <v>6.4817714290000001</v>
      </c>
    </row>
    <row r="1294" spans="1:17" x14ac:dyDescent="0.25">
      <c r="A1294">
        <v>201706</v>
      </c>
      <c r="B1294" s="4">
        <v>42887</v>
      </c>
      <c r="C1294">
        <v>201700138</v>
      </c>
      <c r="D1294">
        <v>2017000115</v>
      </c>
      <c r="E1294" s="1" t="s">
        <v>55</v>
      </c>
      <c r="F1294">
        <v>35</v>
      </c>
      <c r="G1294">
        <v>23659.980950000001</v>
      </c>
      <c r="H1294">
        <v>4.4190476189999996</v>
      </c>
      <c r="I1294">
        <v>33.666666669999998</v>
      </c>
      <c r="J1294">
        <v>35.457142859999998</v>
      </c>
      <c r="K1294">
        <v>23.666666670000001</v>
      </c>
      <c r="L1294">
        <v>1.752380952</v>
      </c>
      <c r="M1294">
        <v>24974.85714</v>
      </c>
      <c r="N1294">
        <v>5.3471809520000004</v>
      </c>
      <c r="O1294">
        <v>2.6255619050000001</v>
      </c>
      <c r="P1294">
        <v>16.169619050000001</v>
      </c>
      <c r="Q1294">
        <v>6.4358285710000001</v>
      </c>
    </row>
    <row r="1295" spans="1:17" x14ac:dyDescent="0.25">
      <c r="A1295">
        <v>201706</v>
      </c>
      <c r="B1295" s="4">
        <v>42887</v>
      </c>
      <c r="C1295">
        <v>201700143</v>
      </c>
      <c r="D1295">
        <v>201700016</v>
      </c>
      <c r="E1295" s="1" t="s">
        <v>55</v>
      </c>
      <c r="F1295">
        <v>35</v>
      </c>
      <c r="G1295">
        <v>23206.123810000001</v>
      </c>
      <c r="H1295">
        <v>4.276190476</v>
      </c>
      <c r="I1295">
        <v>33.666666669999998</v>
      </c>
      <c r="J1295">
        <v>38.02857143</v>
      </c>
      <c r="K1295">
        <v>23.666666670000001</v>
      </c>
      <c r="L1295">
        <v>1.60952381</v>
      </c>
      <c r="M1295">
        <v>24083.42857</v>
      </c>
      <c r="N1295">
        <v>5.15632381</v>
      </c>
      <c r="O1295">
        <v>2.5318476190000001</v>
      </c>
      <c r="P1295">
        <v>15.592476189999999</v>
      </c>
      <c r="Q1295">
        <v>6.206114286</v>
      </c>
    </row>
    <row r="1296" spans="1:17" x14ac:dyDescent="0.25">
      <c r="A1296">
        <v>201706</v>
      </c>
      <c r="B1296" s="4">
        <v>42887</v>
      </c>
      <c r="C1296">
        <v>201700149</v>
      </c>
      <c r="D1296">
        <v>201700017</v>
      </c>
      <c r="E1296" s="1" t="s">
        <v>55</v>
      </c>
      <c r="F1296">
        <v>35</v>
      </c>
      <c r="G1296">
        <v>22661.49524</v>
      </c>
      <c r="H1296">
        <v>4.1047619050000002</v>
      </c>
      <c r="I1296">
        <v>33.666666669999998</v>
      </c>
      <c r="J1296">
        <v>41.114285709999997</v>
      </c>
      <c r="K1296">
        <v>23.666666670000001</v>
      </c>
      <c r="L1296">
        <v>1.4380952380000001</v>
      </c>
      <c r="M1296">
        <v>23013.71429</v>
      </c>
      <c r="N1296">
        <v>4.9272952380000001</v>
      </c>
      <c r="O1296">
        <v>2.4193904759999998</v>
      </c>
      <c r="P1296">
        <v>14.89990476</v>
      </c>
      <c r="Q1296">
        <v>5.9304571429999999</v>
      </c>
    </row>
    <row r="1297" spans="1:17" x14ac:dyDescent="0.25">
      <c r="A1297">
        <v>201706</v>
      </c>
      <c r="B1297" s="4">
        <v>42887</v>
      </c>
      <c r="C1297">
        <v>201700121</v>
      </c>
      <c r="D1297">
        <v>201700011</v>
      </c>
      <c r="E1297" s="1" t="s">
        <v>55</v>
      </c>
      <c r="F1297">
        <v>34</v>
      </c>
      <c r="G1297">
        <v>25710</v>
      </c>
      <c r="H1297">
        <v>5</v>
      </c>
      <c r="I1297">
        <v>31</v>
      </c>
      <c r="J1297">
        <v>22</v>
      </c>
      <c r="K1297">
        <v>19</v>
      </c>
      <c r="L1297">
        <v>2</v>
      </c>
      <c r="M1297">
        <v>26520</v>
      </c>
      <c r="N1297">
        <v>5.6779999999999999</v>
      </c>
      <c r="O1297">
        <v>2.7879999999999998</v>
      </c>
      <c r="P1297">
        <v>17.170000000000002</v>
      </c>
      <c r="Q1297">
        <v>6.8339999999999996</v>
      </c>
    </row>
    <row r="1298" spans="1:17" x14ac:dyDescent="0.25">
      <c r="A1298">
        <v>201706</v>
      </c>
      <c r="B1298" s="4">
        <v>42887</v>
      </c>
      <c r="C1298">
        <v>201700122</v>
      </c>
      <c r="D1298">
        <v>201700011</v>
      </c>
      <c r="E1298" s="1" t="s">
        <v>55</v>
      </c>
      <c r="F1298">
        <v>35</v>
      </c>
      <c r="G1298">
        <v>25039</v>
      </c>
      <c r="H1298">
        <v>4</v>
      </c>
      <c r="I1298">
        <v>34</v>
      </c>
      <c r="J1298">
        <v>29</v>
      </c>
      <c r="K1298">
        <v>26</v>
      </c>
      <c r="L1298">
        <v>2</v>
      </c>
      <c r="M1298">
        <v>27300</v>
      </c>
      <c r="N1298">
        <v>5.8449999999999998</v>
      </c>
      <c r="O1298">
        <v>2.87</v>
      </c>
      <c r="P1298">
        <v>17.675000000000001</v>
      </c>
      <c r="Q1298">
        <v>7.0350000000000001</v>
      </c>
    </row>
    <row r="1299" spans="1:17" x14ac:dyDescent="0.25">
      <c r="A1299">
        <v>201706</v>
      </c>
      <c r="B1299" s="4">
        <v>42887</v>
      </c>
      <c r="C1299">
        <v>201700123</v>
      </c>
      <c r="D1299">
        <v>201700011</v>
      </c>
      <c r="E1299" s="1" t="s">
        <v>55</v>
      </c>
      <c r="F1299">
        <v>38</v>
      </c>
      <c r="G1299">
        <v>24436</v>
      </c>
      <c r="H1299">
        <v>6</v>
      </c>
      <c r="I1299">
        <v>36</v>
      </c>
      <c r="J1299">
        <v>32</v>
      </c>
      <c r="K1299">
        <v>28</v>
      </c>
      <c r="L1299">
        <v>3</v>
      </c>
      <c r="M1299">
        <v>29640</v>
      </c>
      <c r="N1299">
        <v>6.3460000000000001</v>
      </c>
      <c r="O1299">
        <v>3.1160000000000001</v>
      </c>
      <c r="P1299">
        <v>19.190000000000001</v>
      </c>
      <c r="Q1299">
        <v>7.6379999999999999</v>
      </c>
    </row>
    <row r="1300" spans="1:17" x14ac:dyDescent="0.25">
      <c r="A1300">
        <v>201706</v>
      </c>
      <c r="B1300" s="4">
        <v>42887</v>
      </c>
      <c r="C1300">
        <v>201700124</v>
      </c>
      <c r="D1300">
        <v>201700011</v>
      </c>
      <c r="E1300" s="1" t="s">
        <v>55</v>
      </c>
      <c r="F1300">
        <v>38</v>
      </c>
      <c r="G1300">
        <v>24923</v>
      </c>
      <c r="H1300">
        <v>5</v>
      </c>
      <c r="I1300">
        <v>37</v>
      </c>
      <c r="J1300">
        <v>32</v>
      </c>
      <c r="K1300">
        <v>25</v>
      </c>
      <c r="L1300">
        <v>2</v>
      </c>
      <c r="M1300">
        <v>29640</v>
      </c>
      <c r="N1300">
        <v>6.3460000000000001</v>
      </c>
      <c r="O1300">
        <v>3.1160000000000001</v>
      </c>
      <c r="P1300">
        <v>19.190000000000001</v>
      </c>
      <c r="Q1300">
        <v>7.6379999999999999</v>
      </c>
    </row>
    <row r="1301" spans="1:17" x14ac:dyDescent="0.25">
      <c r="A1301">
        <v>201706</v>
      </c>
      <c r="B1301" s="4">
        <v>42887</v>
      </c>
      <c r="C1301">
        <v>201700125</v>
      </c>
      <c r="D1301">
        <v>201700011</v>
      </c>
      <c r="E1301" s="1" t="s">
        <v>55</v>
      </c>
      <c r="F1301">
        <v>35</v>
      </c>
      <c r="G1301">
        <v>24371</v>
      </c>
      <c r="H1301">
        <v>4</v>
      </c>
      <c r="I1301">
        <v>32</v>
      </c>
      <c r="J1301">
        <v>25</v>
      </c>
      <c r="K1301">
        <v>22</v>
      </c>
      <c r="L1301">
        <v>2</v>
      </c>
      <c r="M1301">
        <v>26520</v>
      </c>
      <c r="N1301">
        <v>5.6779999999999999</v>
      </c>
      <c r="O1301">
        <v>2.7879999999999998</v>
      </c>
      <c r="P1301">
        <v>17.170000000000002</v>
      </c>
      <c r="Q1301">
        <v>6.8339999999999996</v>
      </c>
    </row>
    <row r="1302" spans="1:17" x14ac:dyDescent="0.25">
      <c r="A1302">
        <v>201706</v>
      </c>
      <c r="B1302" s="4">
        <v>42887</v>
      </c>
      <c r="C1302">
        <v>201700126</v>
      </c>
      <c r="D1302">
        <v>201700011</v>
      </c>
      <c r="E1302" s="1" t="s">
        <v>55</v>
      </c>
      <c r="F1302">
        <v>33</v>
      </c>
      <c r="G1302">
        <v>25378</v>
      </c>
      <c r="H1302">
        <v>5</v>
      </c>
      <c r="I1302">
        <v>32</v>
      </c>
      <c r="J1302">
        <v>28</v>
      </c>
      <c r="K1302">
        <v>22</v>
      </c>
      <c r="L1302">
        <v>2</v>
      </c>
      <c r="M1302">
        <v>25740</v>
      </c>
      <c r="N1302">
        <v>5.5110000000000001</v>
      </c>
      <c r="O1302">
        <v>2.706</v>
      </c>
      <c r="P1302">
        <v>16.664999999999999</v>
      </c>
      <c r="Q1302">
        <v>6.633</v>
      </c>
    </row>
    <row r="1303" spans="1:17" x14ac:dyDescent="0.25">
      <c r="A1303">
        <v>201707</v>
      </c>
      <c r="B1303" s="4">
        <v>42888</v>
      </c>
      <c r="C1303">
        <v>201700134</v>
      </c>
      <c r="D1303">
        <v>201700012</v>
      </c>
      <c r="E1303" s="1" t="s">
        <v>55</v>
      </c>
      <c r="F1303">
        <v>47</v>
      </c>
      <c r="G1303">
        <v>24114.838100000001</v>
      </c>
      <c r="H1303">
        <v>5.5619047620000002</v>
      </c>
      <c r="I1303">
        <v>34.666666669999998</v>
      </c>
      <c r="J1303">
        <v>33.885714290000003</v>
      </c>
      <c r="K1303">
        <v>24.666666670000001</v>
      </c>
      <c r="L1303">
        <v>2.8952380949999998</v>
      </c>
      <c r="M1303">
        <v>25867.28571</v>
      </c>
      <c r="N1303">
        <v>6.5380380950000001</v>
      </c>
      <c r="O1303">
        <v>3.71927619</v>
      </c>
      <c r="P1303">
        <v>17.746761899999999</v>
      </c>
      <c r="Q1303">
        <v>7.6655428570000002</v>
      </c>
    </row>
    <row r="1304" spans="1:17" x14ac:dyDescent="0.25">
      <c r="A1304">
        <v>201707</v>
      </c>
      <c r="B1304" s="4">
        <v>42888</v>
      </c>
      <c r="C1304">
        <v>201700134</v>
      </c>
      <c r="D1304">
        <v>201700012</v>
      </c>
      <c r="E1304" s="1" t="s">
        <v>55</v>
      </c>
      <c r="F1304">
        <v>47</v>
      </c>
      <c r="G1304">
        <v>24114.838100000001</v>
      </c>
      <c r="H1304">
        <v>5.5619047620000002</v>
      </c>
      <c r="I1304">
        <v>34.666666669999998</v>
      </c>
      <c r="J1304">
        <v>33.885714290000003</v>
      </c>
      <c r="K1304">
        <v>24.666666670000001</v>
      </c>
      <c r="L1304">
        <v>2.8952380949999998</v>
      </c>
      <c r="M1304">
        <v>25867.28571</v>
      </c>
      <c r="N1304">
        <v>6.5380380950000001</v>
      </c>
      <c r="O1304">
        <v>3.71927619</v>
      </c>
      <c r="P1304">
        <v>17.746761899999999</v>
      </c>
      <c r="Q1304">
        <v>7.6655428570000002</v>
      </c>
    </row>
    <row r="1305" spans="1:17" x14ac:dyDescent="0.25">
      <c r="A1305">
        <v>201708</v>
      </c>
      <c r="B1305" s="4">
        <v>42889</v>
      </c>
      <c r="C1305">
        <v>201700135</v>
      </c>
      <c r="D1305">
        <v>201700013</v>
      </c>
      <c r="E1305" s="1" t="s">
        <v>55</v>
      </c>
      <c r="F1305">
        <v>48</v>
      </c>
      <c r="G1305">
        <v>24115.838100000001</v>
      </c>
      <c r="H1305">
        <v>6.5619047620000002</v>
      </c>
      <c r="I1305">
        <v>35.666666669999998</v>
      </c>
      <c r="J1305">
        <v>34.885714290000003</v>
      </c>
      <c r="K1305">
        <v>25.666666670000001</v>
      </c>
      <c r="L1305">
        <v>3.8952380949999998</v>
      </c>
      <c r="M1305">
        <v>25868.28571</v>
      </c>
      <c r="N1305">
        <v>7.5380380950000001</v>
      </c>
      <c r="O1305">
        <v>4.7192761900000004</v>
      </c>
      <c r="P1305">
        <v>18.746761899999999</v>
      </c>
      <c r="Q1305">
        <v>8.6655428570000002</v>
      </c>
    </row>
    <row r="1306" spans="1:17" x14ac:dyDescent="0.25">
      <c r="B1306" s="4"/>
      <c r="E1306" s="1"/>
    </row>
    <row r="1307" spans="1:17" x14ac:dyDescent="0.25">
      <c r="B1307" s="4"/>
      <c r="E1307" s="1"/>
    </row>
    <row r="1308" spans="1:17" x14ac:dyDescent="0.25">
      <c r="B1308" s="4"/>
      <c r="E1308" s="1"/>
    </row>
    <row r="1309" spans="1:17" x14ac:dyDescent="0.25">
      <c r="B1309" s="4"/>
      <c r="E1309" s="1"/>
    </row>
    <row r="1310" spans="1:17" x14ac:dyDescent="0.25">
      <c r="B1310" s="4"/>
      <c r="E1310" s="1"/>
    </row>
    <row r="1311" spans="1:17" x14ac:dyDescent="0.25">
      <c r="B1311" s="4"/>
      <c r="E1311" s="1"/>
    </row>
    <row r="1312" spans="1:17" x14ac:dyDescent="0.25">
      <c r="B1312" s="4"/>
      <c r="E1312" s="1"/>
    </row>
    <row r="1313" spans="2:5" x14ac:dyDescent="0.25">
      <c r="B1313" s="4"/>
      <c r="E1313" s="1"/>
    </row>
    <row r="1314" spans="2:5" x14ac:dyDescent="0.25">
      <c r="B1314" s="4"/>
      <c r="E1314" s="1"/>
    </row>
    <row r="1315" spans="2:5" x14ac:dyDescent="0.25">
      <c r="B1315" s="4"/>
      <c r="E1315" s="1"/>
    </row>
    <row r="1316" spans="2:5" x14ac:dyDescent="0.25">
      <c r="B1316" s="4"/>
      <c r="E1316" s="1"/>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A3761-541B-404B-9941-CEDDA5C30B6E}">
  <dimension ref="A1:B8"/>
  <sheetViews>
    <sheetView workbookViewId="0">
      <selection sqref="A1:Q1316"/>
    </sheetView>
  </sheetViews>
  <sheetFormatPr defaultRowHeight="15" x14ac:dyDescent="0.25"/>
  <cols>
    <col min="1" max="1" width="16.85546875" bestFit="1" customWidth="1"/>
    <col min="2" max="2" width="20.7109375" bestFit="1" customWidth="1"/>
  </cols>
  <sheetData>
    <row r="1" spans="1:2" x14ac:dyDescent="0.25">
      <c r="A1" t="s">
        <v>41</v>
      </c>
      <c r="B1" t="s">
        <v>56</v>
      </c>
    </row>
    <row r="2" spans="1:2" x14ac:dyDescent="0.25">
      <c r="A2">
        <v>56178</v>
      </c>
      <c r="B2" s="1" t="s">
        <v>57</v>
      </c>
    </row>
    <row r="3" spans="1:2" x14ac:dyDescent="0.25">
      <c r="A3">
        <v>61038</v>
      </c>
      <c r="B3" s="1" t="s">
        <v>58</v>
      </c>
    </row>
    <row r="4" spans="1:2" x14ac:dyDescent="0.25">
      <c r="A4">
        <v>62173</v>
      </c>
      <c r="B4" s="1" t="s">
        <v>59</v>
      </c>
    </row>
    <row r="5" spans="1:2" x14ac:dyDescent="0.25">
      <c r="A5">
        <v>44578</v>
      </c>
      <c r="B5" s="1" t="s">
        <v>60</v>
      </c>
    </row>
    <row r="6" spans="1:2" x14ac:dyDescent="0.25">
      <c r="A6">
        <v>14798</v>
      </c>
      <c r="B6" s="1" t="s">
        <v>61</v>
      </c>
    </row>
    <row r="7" spans="1:2" x14ac:dyDescent="0.25">
      <c r="A7">
        <v>35286</v>
      </c>
      <c r="B7" s="1" t="s">
        <v>62</v>
      </c>
    </row>
    <row r="8" spans="1:2" x14ac:dyDescent="0.25">
      <c r="A8">
        <v>55398</v>
      </c>
      <c r="B8" s="1" t="s">
        <v>63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D63A7-D36E-4B6B-93F9-230FEE68EEA0}">
  <dimension ref="A1:AP41"/>
  <sheetViews>
    <sheetView topLeftCell="AH7" workbookViewId="0">
      <selection activeCell="AM21" sqref="AM21"/>
    </sheetView>
  </sheetViews>
  <sheetFormatPr defaultRowHeight="15" x14ac:dyDescent="0.25"/>
  <cols>
    <col min="1" max="1" width="25.28515625" bestFit="1" customWidth="1"/>
    <col min="2" max="2" width="12.85546875" bestFit="1" customWidth="1"/>
    <col min="3" max="3" width="9.7109375" bestFit="1" customWidth="1"/>
    <col min="4" max="4" width="21" bestFit="1" customWidth="1"/>
    <col min="5" max="5" width="16" bestFit="1" customWidth="1"/>
    <col min="6" max="6" width="13.28515625" bestFit="1" customWidth="1"/>
    <col min="7" max="7" width="14.7109375" bestFit="1" customWidth="1"/>
    <col min="8" max="8" width="14.85546875" bestFit="1" customWidth="1"/>
    <col min="9" max="9" width="15.42578125" bestFit="1" customWidth="1"/>
    <col min="10" max="10" width="12.140625" bestFit="1" customWidth="1"/>
    <col min="11" max="11" width="11.7109375" bestFit="1" customWidth="1"/>
    <col min="12" max="12" width="11.42578125" bestFit="1" customWidth="1"/>
    <col min="13" max="13" width="16.28515625" bestFit="1" customWidth="1"/>
    <col min="14" max="14" width="10.7109375" bestFit="1" customWidth="1"/>
    <col min="15" max="15" width="18.140625" bestFit="1" customWidth="1"/>
    <col min="16" max="16" width="21" bestFit="1" customWidth="1"/>
    <col min="17" max="17" width="13.140625" bestFit="1" customWidth="1"/>
    <col min="18" max="18" width="22.7109375" bestFit="1" customWidth="1"/>
    <col min="19" max="19" width="11.42578125" bestFit="1" customWidth="1"/>
    <col min="24" max="24" width="29.85546875" bestFit="1" customWidth="1"/>
    <col min="25" max="25" width="9.7109375" bestFit="1" customWidth="1"/>
    <col min="26" max="26" width="9" bestFit="1" customWidth="1"/>
    <col min="27" max="27" width="14.7109375" bestFit="1" customWidth="1"/>
    <col min="28" max="28" width="15.42578125" bestFit="1" customWidth="1"/>
    <col min="29" max="29" width="12.140625" bestFit="1" customWidth="1"/>
    <col min="30" max="30" width="11.42578125" bestFit="1" customWidth="1"/>
    <col min="31" max="31" width="10.7109375" bestFit="1" customWidth="1"/>
    <col min="32" max="32" width="18.85546875" bestFit="1" customWidth="1"/>
    <col min="33" max="33" width="11.42578125" bestFit="1" customWidth="1"/>
    <col min="34" max="34" width="21" bestFit="1" customWidth="1"/>
    <col min="35" max="35" width="16.28515625" bestFit="1" customWidth="1"/>
    <col min="36" max="36" width="10.140625" bestFit="1" customWidth="1"/>
    <col min="37" max="37" width="11.28515625" bestFit="1" customWidth="1"/>
    <col min="38" max="38" width="20.7109375" bestFit="1" customWidth="1"/>
    <col min="39" max="39" width="16.28515625" bestFit="1" customWidth="1"/>
    <col min="40" max="40" width="15.42578125" bestFit="1" customWidth="1"/>
    <col min="41" max="41" width="11.7109375" bestFit="1" customWidth="1"/>
    <col min="42" max="42" width="12.140625" bestFit="1" customWidth="1"/>
    <col min="43" max="43" width="14.7109375" bestFit="1" customWidth="1"/>
    <col min="44" max="44" width="21" bestFit="1" customWidth="1"/>
    <col min="45" max="45" width="10.140625" bestFit="1" customWidth="1"/>
  </cols>
  <sheetData>
    <row r="1" spans="1:42" x14ac:dyDescent="0.25">
      <c r="A1" s="7">
        <f ca="1">TODAY()</f>
        <v>44963</v>
      </c>
    </row>
    <row r="3" spans="1:42" x14ac:dyDescent="0.25">
      <c r="B3" t="s">
        <v>64</v>
      </c>
      <c r="C3" t="s">
        <v>65</v>
      </c>
      <c r="D3" t="s">
        <v>66</v>
      </c>
      <c r="E3" t="s">
        <v>67</v>
      </c>
      <c r="F3" t="s">
        <v>68</v>
      </c>
      <c r="G3" t="s">
        <v>69</v>
      </c>
      <c r="H3" t="s">
        <v>70</v>
      </c>
      <c r="I3" t="s">
        <v>71</v>
      </c>
      <c r="J3" t="s">
        <v>72</v>
      </c>
      <c r="K3" t="s">
        <v>73</v>
      </c>
      <c r="L3" t="s">
        <v>74</v>
      </c>
      <c r="M3" t="s">
        <v>75</v>
      </c>
      <c r="N3" t="s">
        <v>76</v>
      </c>
      <c r="O3" t="s">
        <v>77</v>
      </c>
      <c r="P3" t="s">
        <v>78</v>
      </c>
      <c r="Q3" t="s">
        <v>79</v>
      </c>
      <c r="R3" t="s">
        <v>80</v>
      </c>
      <c r="S3" t="s">
        <v>81</v>
      </c>
      <c r="X3" s="18" t="s">
        <v>1</v>
      </c>
      <c r="Y3" t="s">
        <v>65</v>
      </c>
      <c r="Z3" t="s">
        <v>83</v>
      </c>
      <c r="AA3" t="s">
        <v>69</v>
      </c>
      <c r="AB3" t="s">
        <v>71</v>
      </c>
      <c r="AC3" t="s">
        <v>72</v>
      </c>
      <c r="AD3" t="s">
        <v>74</v>
      </c>
      <c r="AE3" t="s">
        <v>76</v>
      </c>
      <c r="AF3" t="s">
        <v>84</v>
      </c>
      <c r="AH3" s="18" t="s">
        <v>85</v>
      </c>
      <c r="AI3" t="s">
        <v>65</v>
      </c>
      <c r="AJ3" t="s">
        <v>83</v>
      </c>
      <c r="AK3" t="s">
        <v>69</v>
      </c>
      <c r="AL3" t="s">
        <v>71</v>
      </c>
      <c r="AM3" t="s">
        <v>72</v>
      </c>
      <c r="AN3" t="s">
        <v>74</v>
      </c>
      <c r="AO3" t="s">
        <v>76</v>
      </c>
      <c r="AP3" t="s">
        <v>84</v>
      </c>
    </row>
    <row r="4" spans="1:42" x14ac:dyDescent="0.25">
      <c r="B4" s="10">
        <v>1315</v>
      </c>
      <c r="C4" s="10">
        <v>108366</v>
      </c>
      <c r="D4" s="10">
        <v>24604367.876908984</v>
      </c>
      <c r="E4" s="10">
        <v>227.04877800148563</v>
      </c>
      <c r="F4" s="10">
        <v>322.39047625399979</v>
      </c>
      <c r="G4" s="12">
        <v>2.9750150070501783E-3</v>
      </c>
      <c r="H4" s="10">
        <v>43905.333337659991</v>
      </c>
      <c r="I4" s="12">
        <v>0.40515782937138944</v>
      </c>
      <c r="J4" s="3">
        <v>81640.971428890029</v>
      </c>
      <c r="K4" s="12">
        <v>0.75338179344896017</v>
      </c>
      <c r="L4" s="3">
        <v>30865.333337660002</v>
      </c>
      <c r="M4" s="13">
        <v>0.3780618088865339</v>
      </c>
      <c r="N4" s="12">
        <v>0.62193819111346604</v>
      </c>
      <c r="O4" s="3">
        <v>43905.333337659991</v>
      </c>
      <c r="P4" s="12">
        <v>0.40515782937138944</v>
      </c>
      <c r="Q4" s="3">
        <v>3799.7238094649933</v>
      </c>
      <c r="R4" s="14">
        <v>3.5063800541359796E-2</v>
      </c>
      <c r="S4" s="3">
        <v>37</v>
      </c>
      <c r="X4" s="19" t="s">
        <v>11</v>
      </c>
      <c r="Y4" s="10">
        <v>210</v>
      </c>
      <c r="Z4" s="3">
        <v>106559.02859999999</v>
      </c>
      <c r="AA4" s="12">
        <v>-2.993197285714286E-3</v>
      </c>
      <c r="AB4" s="12">
        <v>0.96190476199999997</v>
      </c>
      <c r="AC4" s="3">
        <v>413.31428574</v>
      </c>
      <c r="AD4" s="3">
        <v>142.00000002000002</v>
      </c>
      <c r="AE4" s="12">
        <v>0.65643578042369743</v>
      </c>
      <c r="AF4" s="14">
        <v>7.3197278914285721E-2</v>
      </c>
      <c r="AH4" s="19" t="s">
        <v>82</v>
      </c>
      <c r="AI4" s="10">
        <v>108366</v>
      </c>
      <c r="AJ4" s="3">
        <v>24604367.876908984</v>
      </c>
      <c r="AK4" s="12">
        <v>2.9750150070501796E-3</v>
      </c>
      <c r="AL4" s="12">
        <v>0.40515782937138928</v>
      </c>
      <c r="AM4" s="3">
        <v>81640.971428890029</v>
      </c>
      <c r="AN4" s="3">
        <v>30865.333337660002</v>
      </c>
      <c r="AO4" s="12">
        <v>0.62193819111346593</v>
      </c>
      <c r="AP4" s="14">
        <v>3.5063800541359796E-2</v>
      </c>
    </row>
    <row r="5" spans="1:42" x14ac:dyDescent="0.25">
      <c r="X5" s="19" t="s">
        <v>22</v>
      </c>
      <c r="Y5" s="10">
        <v>175</v>
      </c>
      <c r="Z5" s="3">
        <v>58844.619050000001</v>
      </c>
      <c r="AA5" s="12">
        <v>-5.6870748285714284E-2</v>
      </c>
      <c r="AB5" s="12">
        <v>0.96190476199999986</v>
      </c>
      <c r="AC5" s="3">
        <v>514.14285700000005</v>
      </c>
      <c r="AD5" s="3">
        <v>118.33333335</v>
      </c>
      <c r="AE5" s="12">
        <v>0.76984347494299632</v>
      </c>
      <c r="AF5" s="14">
        <v>1.9319727885714285E-2</v>
      </c>
    </row>
    <row r="6" spans="1:42" x14ac:dyDescent="0.25">
      <c r="X6" s="19" t="s">
        <v>37</v>
      </c>
      <c r="Y6" s="10">
        <v>1012</v>
      </c>
      <c r="Z6" s="3">
        <v>530504.43819999998</v>
      </c>
      <c r="AA6" s="12">
        <v>4.1200828152173928E-2</v>
      </c>
      <c r="AB6" s="12">
        <v>0.73188405804347823</v>
      </c>
      <c r="AC6" s="3">
        <v>723.4857143800001</v>
      </c>
      <c r="AD6" s="3">
        <v>520.66666673999998</v>
      </c>
      <c r="AE6" s="12">
        <v>0.28033593975495202</v>
      </c>
      <c r="AF6" s="14">
        <v>9.9171842652173881E-2</v>
      </c>
    </row>
    <row r="7" spans="1:42" x14ac:dyDescent="0.25">
      <c r="X7" s="19" t="s">
        <v>18</v>
      </c>
      <c r="Y7" s="10">
        <v>175</v>
      </c>
      <c r="Z7" s="3">
        <v>69737.190499999997</v>
      </c>
      <c r="AA7" s="12">
        <v>-3.7278911571428576E-2</v>
      </c>
      <c r="AB7" s="12">
        <v>0.96190476199999986</v>
      </c>
      <c r="AC7" s="3">
        <v>452.42857145000005</v>
      </c>
      <c r="AD7" s="3">
        <v>118.33333335</v>
      </c>
      <c r="AE7" s="12">
        <v>0.73844858433509097</v>
      </c>
      <c r="AF7" s="14">
        <v>3.8911564628571427E-2</v>
      </c>
    </row>
    <row r="8" spans="1:42" x14ac:dyDescent="0.25">
      <c r="X8" s="19" t="s">
        <v>33</v>
      </c>
      <c r="Y8" s="10">
        <v>420</v>
      </c>
      <c r="Z8" s="3">
        <v>245676.95240000001</v>
      </c>
      <c r="AA8" s="12">
        <v>4.8526077095238096E-2</v>
      </c>
      <c r="AB8" s="12">
        <v>0.80158730166666659</v>
      </c>
      <c r="AC8" s="3">
        <v>303.14285710000001</v>
      </c>
      <c r="AD8" s="3">
        <v>236.66666670000001</v>
      </c>
      <c r="AE8" s="12">
        <v>0.21928997778783554</v>
      </c>
      <c r="AF8" s="14">
        <v>0.11201814059523807</v>
      </c>
    </row>
    <row r="9" spans="1:42" x14ac:dyDescent="0.25">
      <c r="X9" s="19" t="s">
        <v>9</v>
      </c>
      <c r="Y9" s="10">
        <v>210</v>
      </c>
      <c r="Z9" s="3">
        <v>113094.57143999999</v>
      </c>
      <c r="AA9" s="12">
        <v>6.8027210857142867E-3</v>
      </c>
      <c r="AB9" s="12">
        <v>0.96190476199999997</v>
      </c>
      <c r="AC9" s="3">
        <v>376.28571426000002</v>
      </c>
      <c r="AD9" s="3">
        <v>142.00000002000002</v>
      </c>
      <c r="AE9" s="12">
        <v>0.62262718291270802</v>
      </c>
      <c r="AF9" s="14">
        <v>8.299319728571429E-2</v>
      </c>
    </row>
    <row r="10" spans="1:42" x14ac:dyDescent="0.25">
      <c r="X10" s="19" t="s">
        <v>35</v>
      </c>
      <c r="Y10" s="10">
        <v>440</v>
      </c>
      <c r="Z10" s="3">
        <v>243861.52379999997</v>
      </c>
      <c r="AA10" s="12">
        <v>4.5021645022727277E-2</v>
      </c>
      <c r="AB10" s="12">
        <v>0.76515151522727265</v>
      </c>
      <c r="AC10" s="3">
        <v>313.42857140000001</v>
      </c>
      <c r="AD10" s="3">
        <v>236.66666670000001</v>
      </c>
      <c r="AE10" s="12">
        <v>0.24491036141703831</v>
      </c>
      <c r="AF10" s="14">
        <v>0.10562770563636366</v>
      </c>
    </row>
    <row r="11" spans="1:42" x14ac:dyDescent="0.25">
      <c r="X11" s="19" t="s">
        <v>5</v>
      </c>
      <c r="Y11" s="10">
        <v>280</v>
      </c>
      <c r="Z11" s="3">
        <v>168220.87616000001</v>
      </c>
      <c r="AA11" s="12">
        <v>2.6394557828571429E-2</v>
      </c>
      <c r="AB11" s="12">
        <v>0.96190476199999997</v>
      </c>
      <c r="AC11" s="3">
        <v>402.97142855999994</v>
      </c>
      <c r="AD11" s="3">
        <v>189.33333336000001</v>
      </c>
      <c r="AE11" s="12">
        <v>0.53015692939677117</v>
      </c>
      <c r="AF11" s="14">
        <v>0.10258503400000001</v>
      </c>
      <c r="AI11" s="18" t="s">
        <v>89</v>
      </c>
      <c r="AL11" s="18" t="s">
        <v>86</v>
      </c>
      <c r="AM11" t="s">
        <v>65</v>
      </c>
      <c r="AN11" t="s">
        <v>72</v>
      </c>
      <c r="AO11" t="s">
        <v>70</v>
      </c>
    </row>
    <row r="12" spans="1:42" x14ac:dyDescent="0.25">
      <c r="X12" s="19" t="s">
        <v>3</v>
      </c>
      <c r="Y12" s="10">
        <v>385</v>
      </c>
      <c r="Z12" s="3">
        <v>243285.53336999993</v>
      </c>
      <c r="AA12" s="12">
        <v>3.6190476199999995E-2</v>
      </c>
      <c r="AB12" s="12">
        <v>0.96190476199999997</v>
      </c>
      <c r="AC12" s="3">
        <v>486.19999999999993</v>
      </c>
      <c r="AD12" s="3">
        <v>260.33333336999999</v>
      </c>
      <c r="AE12" s="12">
        <v>0.46455505271493208</v>
      </c>
      <c r="AF12" s="14">
        <v>0.11238095237142857</v>
      </c>
      <c r="AH12" s="18" t="s">
        <v>90</v>
      </c>
      <c r="AI12" t="s">
        <v>88</v>
      </c>
      <c r="AJ12" t="s">
        <v>87</v>
      </c>
      <c r="AL12" t="s">
        <v>87</v>
      </c>
      <c r="AM12" s="10">
        <v>108366</v>
      </c>
      <c r="AN12" s="3">
        <v>81640.971428890029</v>
      </c>
      <c r="AO12" s="10">
        <v>43905.333337659991</v>
      </c>
    </row>
    <row r="13" spans="1:42" x14ac:dyDescent="0.25">
      <c r="X13" s="19" t="s">
        <v>27</v>
      </c>
      <c r="Y13" s="10">
        <v>862</v>
      </c>
      <c r="Z13" s="3">
        <v>544179.56185000006</v>
      </c>
      <c r="AA13" s="12">
        <v>4.6757264380510442E-2</v>
      </c>
      <c r="AB13" s="12">
        <v>0.8982985306380511</v>
      </c>
      <c r="AC13" s="3">
        <v>815.51428577999968</v>
      </c>
      <c r="AD13" s="3">
        <v>544.33333341000002</v>
      </c>
      <c r="AE13" s="12">
        <v>0.33252753152034398</v>
      </c>
      <c r="AF13" s="14">
        <v>0.11790962324477954</v>
      </c>
      <c r="AH13" s="19" t="s">
        <v>64</v>
      </c>
      <c r="AI13" s="10">
        <v>11</v>
      </c>
      <c r="AJ13" s="10">
        <v>1304</v>
      </c>
    </row>
    <row r="14" spans="1:42" x14ac:dyDescent="0.25">
      <c r="X14" s="19" t="s">
        <v>16</v>
      </c>
      <c r="Y14" s="10">
        <v>175</v>
      </c>
      <c r="Z14" s="3">
        <v>75183.47619999999</v>
      </c>
      <c r="AA14" s="12">
        <v>-2.74829932E-2</v>
      </c>
      <c r="AB14" s="12">
        <v>0.96190476199999986</v>
      </c>
      <c r="AC14" s="3">
        <v>421.57142854999995</v>
      </c>
      <c r="AD14" s="3">
        <v>118.33333335</v>
      </c>
      <c r="AE14" s="12">
        <v>0.71930419061602702</v>
      </c>
      <c r="AF14" s="14">
        <v>4.8707483000000003E-2</v>
      </c>
      <c r="AH14" s="19" t="s">
        <v>65</v>
      </c>
      <c r="AI14" s="10"/>
      <c r="AJ14" s="10">
        <v>108366</v>
      </c>
    </row>
    <row r="15" spans="1:42" x14ac:dyDescent="0.25">
      <c r="X15" s="19" t="s">
        <v>2</v>
      </c>
      <c r="Y15" s="10">
        <v>350</v>
      </c>
      <c r="Z15" s="3">
        <v>242953.80949999994</v>
      </c>
      <c r="AA15" s="12">
        <v>5.5782312914285717E-2</v>
      </c>
      <c r="AB15" s="12">
        <v>0.96190476199999986</v>
      </c>
      <c r="AC15" s="3">
        <v>318.57142860000005</v>
      </c>
      <c r="AD15" s="3">
        <v>236.66666670000001</v>
      </c>
      <c r="AE15" s="12">
        <v>0.2571001494388252</v>
      </c>
      <c r="AF15" s="14">
        <v>0.1319727891142857</v>
      </c>
      <c r="AH15" s="19" t="s">
        <v>67</v>
      </c>
      <c r="AI15" s="11"/>
      <c r="AJ15" s="11">
        <v>227.04877800148563</v>
      </c>
      <c r="AL15" s="18" t="s">
        <v>86</v>
      </c>
      <c r="AM15" t="s">
        <v>76</v>
      </c>
      <c r="AN15" t="s">
        <v>75</v>
      </c>
    </row>
    <row r="16" spans="1:42" x14ac:dyDescent="0.25">
      <c r="X16" s="19" t="s">
        <v>36</v>
      </c>
      <c r="Y16" s="10">
        <v>340</v>
      </c>
      <c r="Z16" s="3">
        <v>242046.09520000001</v>
      </c>
      <c r="AA16" s="12">
        <v>5.6582633058823516E-2</v>
      </c>
      <c r="AB16" s="12">
        <v>0.99019607852941161</v>
      </c>
      <c r="AC16" s="3">
        <v>323.71428569999995</v>
      </c>
      <c r="AD16" s="3">
        <v>236.66666670000001</v>
      </c>
      <c r="AE16" s="12">
        <v>0.26890261828194612</v>
      </c>
      <c r="AF16" s="14">
        <v>0.13501400558823531</v>
      </c>
      <c r="AH16" s="19" t="s">
        <v>83</v>
      </c>
      <c r="AI16" s="10"/>
      <c r="AJ16" s="10">
        <v>24604367.876908984</v>
      </c>
      <c r="AL16" t="s">
        <v>87</v>
      </c>
      <c r="AM16" s="12">
        <v>0.62193819111346604</v>
      </c>
      <c r="AN16" s="13">
        <v>0.3780618088865339</v>
      </c>
    </row>
    <row r="17" spans="24:42" x14ac:dyDescent="0.25">
      <c r="X17" s="19" t="s">
        <v>20</v>
      </c>
      <c r="Y17" s="10">
        <v>175</v>
      </c>
      <c r="Z17" s="3">
        <v>64290.904750000002</v>
      </c>
      <c r="AA17" s="12">
        <v>-4.7074829942857145E-2</v>
      </c>
      <c r="AB17" s="12">
        <v>0.96190476199999986</v>
      </c>
      <c r="AC17" s="3">
        <v>483.2857143</v>
      </c>
      <c r="AD17" s="3">
        <v>118.33333335</v>
      </c>
      <c r="AE17" s="12">
        <v>0.75514829044471932</v>
      </c>
      <c r="AF17" s="14">
        <v>2.9115646257142858E-2</v>
      </c>
      <c r="AH17" s="19" t="s">
        <v>69</v>
      </c>
      <c r="AI17" s="12"/>
      <c r="AJ17" s="12">
        <v>2.9750150070501783E-3</v>
      </c>
    </row>
    <row r="18" spans="24:42" x14ac:dyDescent="0.25">
      <c r="X18" s="19" t="s">
        <v>4</v>
      </c>
      <c r="Y18" s="10">
        <v>315</v>
      </c>
      <c r="Z18" s="3">
        <v>194150.14289999998</v>
      </c>
      <c r="AA18" s="12">
        <v>3.1292516999999999E-2</v>
      </c>
      <c r="AB18" s="12">
        <v>0.96190476199999986</v>
      </c>
      <c r="AC18" s="3">
        <v>425.57142860999994</v>
      </c>
      <c r="AD18" s="3">
        <v>213.00000003000002</v>
      </c>
      <c r="AE18" s="12">
        <v>0.49949647530216029</v>
      </c>
      <c r="AF18" s="14">
        <v>0.10748299319999999</v>
      </c>
      <c r="AH18" s="19" t="s">
        <v>71</v>
      </c>
      <c r="AI18" s="12"/>
      <c r="AJ18" s="12">
        <v>0.40515782937138944</v>
      </c>
    </row>
    <row r="19" spans="24:42" x14ac:dyDescent="0.25">
      <c r="X19" s="19" t="s">
        <v>8</v>
      </c>
      <c r="Y19" s="10">
        <v>245</v>
      </c>
      <c r="Z19" s="3">
        <v>135756.06667</v>
      </c>
      <c r="AA19" s="12">
        <v>1.1700680285714285E-2</v>
      </c>
      <c r="AB19" s="12">
        <v>0.96190476199999997</v>
      </c>
      <c r="AC19" s="3">
        <v>417.40000001000004</v>
      </c>
      <c r="AD19" s="3">
        <v>165.66666669</v>
      </c>
      <c r="AE19" s="12">
        <v>0.60309854651166517</v>
      </c>
      <c r="AF19" s="14">
        <v>8.7891156457142863E-2</v>
      </c>
      <c r="AH19" s="19" t="s">
        <v>73</v>
      </c>
      <c r="AI19" s="12"/>
      <c r="AJ19" s="12">
        <v>0.75338179344896017</v>
      </c>
    </row>
    <row r="20" spans="24:42" x14ac:dyDescent="0.25">
      <c r="X20" s="19" t="s">
        <v>6</v>
      </c>
      <c r="Y20" s="10">
        <v>280</v>
      </c>
      <c r="Z20" s="3">
        <v>163863.84760000001</v>
      </c>
      <c r="AA20" s="12">
        <v>2.1496598628571433E-2</v>
      </c>
      <c r="AB20" s="12">
        <v>0.96190476199999997</v>
      </c>
      <c r="AC20" s="3">
        <v>427.65714287999992</v>
      </c>
      <c r="AD20" s="3">
        <v>189.33333336000001</v>
      </c>
      <c r="AE20" s="12">
        <v>0.55727774804611008</v>
      </c>
      <c r="AF20" s="14">
        <v>9.7687074828571432E-2</v>
      </c>
      <c r="AH20" s="19" t="s">
        <v>76</v>
      </c>
      <c r="AI20" s="12"/>
      <c r="AJ20" s="12">
        <v>0.62193819111346604</v>
      </c>
      <c r="AL20" s="18" t="s">
        <v>56</v>
      </c>
      <c r="AM20" t="s">
        <v>75</v>
      </c>
      <c r="AN20" t="s">
        <v>71</v>
      </c>
      <c r="AO20" t="s">
        <v>73</v>
      </c>
    </row>
    <row r="21" spans="24:42" x14ac:dyDescent="0.25">
      <c r="X21" s="19" t="s">
        <v>17</v>
      </c>
      <c r="Y21" s="10">
        <v>175</v>
      </c>
      <c r="Z21" s="3">
        <v>72460.333350000001</v>
      </c>
      <c r="AA21" s="12">
        <v>-3.2380952371428566E-2</v>
      </c>
      <c r="AB21" s="12">
        <v>0.96190476199999986</v>
      </c>
      <c r="AC21" s="3">
        <v>437</v>
      </c>
      <c r="AD21" s="3">
        <v>118.33333335</v>
      </c>
      <c r="AE21" s="12">
        <v>0.72921434016018316</v>
      </c>
      <c r="AF21" s="14">
        <v>4.38095238E-2</v>
      </c>
      <c r="AH21" s="19" t="s">
        <v>78</v>
      </c>
      <c r="AI21" s="12"/>
      <c r="AJ21" s="12">
        <v>0.40515782937138944</v>
      </c>
      <c r="AL21" t="s">
        <v>82</v>
      </c>
      <c r="AM21" s="13">
        <v>0.37806180888653396</v>
      </c>
      <c r="AN21" s="12">
        <v>0.40515782937138944</v>
      </c>
      <c r="AO21" s="12">
        <v>0.75338179344896017</v>
      </c>
    </row>
    <row r="22" spans="24:42" x14ac:dyDescent="0.25">
      <c r="X22" s="19" t="s">
        <v>13</v>
      </c>
      <c r="Y22" s="10">
        <v>175</v>
      </c>
      <c r="Z22" s="3">
        <v>83352.904750000002</v>
      </c>
      <c r="AA22" s="12">
        <v>-1.2789115657142859E-2</v>
      </c>
      <c r="AB22" s="12">
        <v>0.96190476199999986</v>
      </c>
      <c r="AC22" s="3">
        <v>375.2857143</v>
      </c>
      <c r="AD22" s="3">
        <v>118.33333335</v>
      </c>
      <c r="AE22" s="12">
        <v>0.68468468465227705</v>
      </c>
      <c r="AF22" s="14">
        <v>6.3401360542857138E-2</v>
      </c>
      <c r="AH22" s="19" t="s">
        <v>84</v>
      </c>
      <c r="AI22" s="14"/>
      <c r="AJ22" s="14">
        <v>3.5063800541359796E-2</v>
      </c>
    </row>
    <row r="23" spans="24:42" x14ac:dyDescent="0.25">
      <c r="X23" s="19" t="s">
        <v>32</v>
      </c>
      <c r="Y23" s="10">
        <v>400</v>
      </c>
      <c r="Z23" s="3">
        <v>246584.66669999997</v>
      </c>
      <c r="AA23" s="12">
        <v>5.1666666674999993E-2</v>
      </c>
      <c r="AB23" s="12">
        <v>0.8416666667499999</v>
      </c>
      <c r="AC23" s="3">
        <v>298.00000000000006</v>
      </c>
      <c r="AD23" s="3">
        <v>236.66666670000001</v>
      </c>
      <c r="AE23" s="12">
        <v>0.20581655469798671</v>
      </c>
      <c r="AF23" s="14">
        <v>0.11833333332499998</v>
      </c>
      <c r="AH23" s="19" t="s">
        <v>75</v>
      </c>
      <c r="AI23" s="13"/>
      <c r="AJ23" s="13">
        <v>0.3780618088865339</v>
      </c>
    </row>
    <row r="24" spans="24:42" x14ac:dyDescent="0.25">
      <c r="X24" s="19" t="s">
        <v>7</v>
      </c>
      <c r="Y24" s="10">
        <v>280</v>
      </c>
      <c r="Z24" s="3">
        <v>159506.81904</v>
      </c>
      <c r="AA24" s="12">
        <v>1.6598639457142857E-2</v>
      </c>
      <c r="AB24" s="12">
        <v>0.96190476199999997</v>
      </c>
      <c r="AC24" s="3">
        <v>452.34285712000008</v>
      </c>
      <c r="AD24" s="3">
        <v>189.33333336000001</v>
      </c>
      <c r="AE24" s="12">
        <v>0.58143843684090146</v>
      </c>
      <c r="AF24" s="14">
        <v>9.2789115657142859E-2</v>
      </c>
    </row>
    <row r="25" spans="24:42" x14ac:dyDescent="0.25">
      <c r="X25" s="19" t="s">
        <v>28</v>
      </c>
      <c r="Y25" s="10">
        <v>665</v>
      </c>
      <c r="Z25" s="3">
        <v>440916.35239000007</v>
      </c>
      <c r="AA25" s="12">
        <v>4.5986394571428564E-2</v>
      </c>
      <c r="AB25" s="12">
        <v>0.96190476199999997</v>
      </c>
      <c r="AC25" s="3">
        <v>722.54285717000016</v>
      </c>
      <c r="AD25" s="3">
        <v>449.66666673000003</v>
      </c>
      <c r="AE25" s="12">
        <v>0.37766090652225176</v>
      </c>
      <c r="AF25" s="14">
        <v>0.12217687074285709</v>
      </c>
      <c r="AL25" s="18" t="s">
        <v>1</v>
      </c>
      <c r="AM25" t="s">
        <v>70</v>
      </c>
      <c r="AO25" s="18" t="s">
        <v>1</v>
      </c>
      <c r="AP25" t="s">
        <v>72</v>
      </c>
    </row>
    <row r="26" spans="24:42" x14ac:dyDescent="0.25">
      <c r="X26" s="19" t="s">
        <v>34</v>
      </c>
      <c r="Y26" s="10">
        <v>430</v>
      </c>
      <c r="Z26" s="3">
        <v>244769.23810000005</v>
      </c>
      <c r="AA26" s="12">
        <v>4.673311186046513E-2</v>
      </c>
      <c r="AB26" s="12">
        <v>0.7829457365116278</v>
      </c>
      <c r="AC26" s="3">
        <v>308.28571430000005</v>
      </c>
      <c r="AD26" s="3">
        <v>236.66666670000001</v>
      </c>
      <c r="AE26" s="12">
        <v>0.232313870795537</v>
      </c>
      <c r="AF26" s="14">
        <v>0.10874861572093027</v>
      </c>
      <c r="AL26" t="s">
        <v>27</v>
      </c>
      <c r="AM26" s="10">
        <v>774.33333340999991</v>
      </c>
      <c r="AO26" t="s">
        <v>27</v>
      </c>
      <c r="AP26" s="3">
        <v>815.51428577999968</v>
      </c>
    </row>
    <row r="27" spans="24:42" x14ac:dyDescent="0.25">
      <c r="X27" s="19" t="s">
        <v>14</v>
      </c>
      <c r="Y27" s="10">
        <v>175</v>
      </c>
      <c r="Z27" s="3">
        <v>80629.761899999998</v>
      </c>
      <c r="AA27" s="12">
        <v>-1.7687074828571427E-2</v>
      </c>
      <c r="AB27" s="12">
        <v>0.96190476199999986</v>
      </c>
      <c r="AC27" s="3">
        <v>390.7142857</v>
      </c>
      <c r="AD27" s="3">
        <v>118.33333335</v>
      </c>
      <c r="AE27" s="12">
        <v>0.69713589269459375</v>
      </c>
      <c r="AF27" s="14">
        <v>5.8503401371428572E-2</v>
      </c>
      <c r="AL27" t="s">
        <v>38</v>
      </c>
      <c r="AM27" s="10">
        <v>776.33333341000002</v>
      </c>
      <c r="AO27" t="s">
        <v>30</v>
      </c>
      <c r="AP27" s="3">
        <v>806.20000019999998</v>
      </c>
    </row>
    <row r="28" spans="24:42" x14ac:dyDescent="0.25">
      <c r="X28" s="19" t="s">
        <v>26</v>
      </c>
      <c r="Y28" s="10">
        <v>856</v>
      </c>
      <c r="Z28" s="3">
        <v>546267.30474000017</v>
      </c>
      <c r="AA28" s="12">
        <v>4.7852692480140173E-2</v>
      </c>
      <c r="AB28" s="12">
        <v>0.90459501566588785</v>
      </c>
      <c r="AC28" s="3">
        <v>803.68571422000002</v>
      </c>
      <c r="AD28" s="3">
        <v>544.33333341000002</v>
      </c>
      <c r="AE28" s="12">
        <v>0.32270373383668877</v>
      </c>
      <c r="AF28" s="14">
        <v>0.11950378283177576</v>
      </c>
      <c r="AL28" t="s">
        <v>82</v>
      </c>
      <c r="AM28" s="10">
        <v>32692.333336549997</v>
      </c>
      <c r="AO28" t="s">
        <v>82</v>
      </c>
      <c r="AP28" s="3">
        <v>64089.742857509991</v>
      </c>
    </row>
    <row r="29" spans="24:42" x14ac:dyDescent="0.25">
      <c r="X29" s="19" t="s">
        <v>19</v>
      </c>
      <c r="Y29" s="10">
        <v>175</v>
      </c>
      <c r="Z29" s="3">
        <v>67014.047600000005</v>
      </c>
      <c r="AA29" s="12">
        <v>-4.2176870742857142E-2</v>
      </c>
      <c r="AB29" s="12">
        <v>0.96190476199999986</v>
      </c>
      <c r="AC29" s="3">
        <v>467.85714284999995</v>
      </c>
      <c r="AD29" s="3">
        <v>118.33333335</v>
      </c>
      <c r="AE29" s="12">
        <v>0.74707379130911566</v>
      </c>
      <c r="AF29" s="14">
        <v>3.4013605428571431E-2</v>
      </c>
    </row>
    <row r="30" spans="24:42" x14ac:dyDescent="0.25">
      <c r="X30" s="19" t="s">
        <v>31</v>
      </c>
      <c r="Y30" s="10">
        <v>35</v>
      </c>
      <c r="Z30" s="3">
        <v>9045.7809519999992</v>
      </c>
      <c r="AA30" s="12">
        <v>-8.1360544228571419E-2</v>
      </c>
      <c r="AB30" s="12">
        <v>0.96190476199999997</v>
      </c>
      <c r="AC30" s="3">
        <v>118.25714290000001</v>
      </c>
      <c r="AD30" s="3">
        <v>23.666666670000001</v>
      </c>
      <c r="AE30" s="12">
        <v>0.79987114444314888</v>
      </c>
      <c r="AF30" s="14">
        <v>-5.1700680285714281E-3</v>
      </c>
    </row>
    <row r="31" spans="24:42" x14ac:dyDescent="0.25">
      <c r="X31" s="19" t="s">
        <v>15</v>
      </c>
      <c r="Y31" s="10">
        <v>175</v>
      </c>
      <c r="Z31" s="3">
        <v>77906.619049999994</v>
      </c>
      <c r="AA31" s="12">
        <v>-2.2585034E-2</v>
      </c>
      <c r="AB31" s="12">
        <v>0.96190476199999986</v>
      </c>
      <c r="AC31" s="3">
        <v>406.14285715</v>
      </c>
      <c r="AD31" s="3">
        <v>118.33333335</v>
      </c>
      <c r="AE31" s="12">
        <v>0.70864110677614056</v>
      </c>
      <c r="AF31" s="14">
        <v>5.3605442171428569E-2</v>
      </c>
    </row>
    <row r="32" spans="24:42" x14ac:dyDescent="0.25">
      <c r="X32" s="19" t="s">
        <v>38</v>
      </c>
      <c r="Y32" s="10">
        <v>1102</v>
      </c>
      <c r="Z32" s="3">
        <v>552714.07626999984</v>
      </c>
      <c r="AA32" s="12">
        <v>4.082620344555353E-2</v>
      </c>
      <c r="AB32" s="12">
        <v>0.70447670908348459</v>
      </c>
      <c r="AC32" s="3">
        <v>769.17142857999977</v>
      </c>
      <c r="AD32" s="3">
        <v>546.33333341000014</v>
      </c>
      <c r="AE32" s="12">
        <v>0.2897118729193966</v>
      </c>
      <c r="AF32" s="14">
        <v>9.6482585768602552E-2</v>
      </c>
    </row>
    <row r="33" spans="24:32" x14ac:dyDescent="0.25">
      <c r="X33" s="19" t="s">
        <v>21</v>
      </c>
      <c r="Y33" s="10">
        <v>175</v>
      </c>
      <c r="Z33" s="3">
        <v>61567.761899999998</v>
      </c>
      <c r="AA33" s="12">
        <v>-5.1972789114285711E-2</v>
      </c>
      <c r="AB33" s="12">
        <v>0.96190476199999986</v>
      </c>
      <c r="AC33" s="3">
        <v>498.71428549999996</v>
      </c>
      <c r="AD33" s="3">
        <v>118.33333335</v>
      </c>
      <c r="AE33" s="12">
        <v>0.76272319283703383</v>
      </c>
      <c r="AF33" s="14">
        <v>2.4217687085714285E-2</v>
      </c>
    </row>
    <row r="34" spans="24:32" x14ac:dyDescent="0.25">
      <c r="X34" s="19" t="s">
        <v>30</v>
      </c>
      <c r="Y34" s="10">
        <v>764</v>
      </c>
      <c r="Z34" s="3">
        <v>67132.866668000002</v>
      </c>
      <c r="AA34" s="12">
        <v>-2.452006980628272E-2</v>
      </c>
      <c r="AB34" s="12">
        <v>0.30846422341623037</v>
      </c>
      <c r="AC34" s="3">
        <v>806.20000019999998</v>
      </c>
      <c r="AD34" s="3">
        <v>165.66666669</v>
      </c>
      <c r="AE34" s="12">
        <v>0.79450922023207404</v>
      </c>
      <c r="AF34" s="14">
        <v>-8.726003926701572E-5</v>
      </c>
    </row>
    <row r="35" spans="24:32" x14ac:dyDescent="0.25">
      <c r="X35" s="19" t="s">
        <v>25</v>
      </c>
      <c r="Y35" s="10">
        <v>175</v>
      </c>
      <c r="Z35" s="3">
        <v>50675.190499999997</v>
      </c>
      <c r="AA35" s="12">
        <v>-7.1564625857142863E-2</v>
      </c>
      <c r="AB35" s="12">
        <v>0.96190476199999986</v>
      </c>
      <c r="AC35" s="3">
        <v>560.42857150000009</v>
      </c>
      <c r="AD35" s="3">
        <v>118.33333335</v>
      </c>
      <c r="AE35" s="12">
        <v>0.78885206899198934</v>
      </c>
      <c r="AF35" s="14">
        <v>4.6258503428571436E-3</v>
      </c>
    </row>
    <row r="36" spans="24:32" x14ac:dyDescent="0.25">
      <c r="X36" s="19" t="s">
        <v>29</v>
      </c>
      <c r="Y36" s="10">
        <v>525</v>
      </c>
      <c r="Z36" s="3">
        <v>339922.42859999998</v>
      </c>
      <c r="AA36" s="12">
        <v>4.1088435371428575E-2</v>
      </c>
      <c r="AB36" s="12">
        <v>0.96190476199999997</v>
      </c>
      <c r="AC36" s="3">
        <v>616.71428564999997</v>
      </c>
      <c r="AD36" s="3">
        <v>355.00000005000004</v>
      </c>
      <c r="AE36" s="12">
        <v>0.42436877447092092</v>
      </c>
      <c r="AF36" s="14">
        <v>0.11727891157142863</v>
      </c>
    </row>
    <row r="37" spans="24:32" x14ac:dyDescent="0.25">
      <c r="X37" s="19" t="s">
        <v>23</v>
      </c>
      <c r="Y37" s="10">
        <v>175</v>
      </c>
      <c r="Z37" s="3">
        <v>56121.476199999997</v>
      </c>
      <c r="AA37" s="12">
        <v>-6.1768707485714273E-2</v>
      </c>
      <c r="AB37" s="12">
        <v>0.96190476199999986</v>
      </c>
      <c r="AC37" s="3">
        <v>529.57142849999991</v>
      </c>
      <c r="AD37" s="3">
        <v>118.33333335</v>
      </c>
      <c r="AE37" s="12">
        <v>0.77654887144275009</v>
      </c>
      <c r="AF37" s="14">
        <v>1.4421768714285714E-2</v>
      </c>
    </row>
    <row r="38" spans="24:32" x14ac:dyDescent="0.25">
      <c r="X38" s="19" t="s">
        <v>24</v>
      </c>
      <c r="Y38" s="10">
        <v>175</v>
      </c>
      <c r="Z38" s="3">
        <v>53398.333350000001</v>
      </c>
      <c r="AA38" s="12">
        <v>-6.6666666657142867E-2</v>
      </c>
      <c r="AB38" s="12">
        <v>0.96190476199999986</v>
      </c>
      <c r="AC38" s="3">
        <v>545</v>
      </c>
      <c r="AD38" s="3">
        <v>118.33333335</v>
      </c>
      <c r="AE38" s="12">
        <v>0.78287461770642208</v>
      </c>
      <c r="AF38" s="14">
        <v>9.5238095142857158E-3</v>
      </c>
    </row>
    <row r="39" spans="24:32" x14ac:dyDescent="0.25">
      <c r="X39" s="19" t="s">
        <v>12</v>
      </c>
      <c r="Y39" s="10">
        <v>210</v>
      </c>
      <c r="Z39" s="3">
        <v>103291.25712000001</v>
      </c>
      <c r="AA39" s="12">
        <v>-7.8911564571428582E-3</v>
      </c>
      <c r="AB39" s="12">
        <v>0.96190476199999997</v>
      </c>
      <c r="AC39" s="3">
        <v>431.82857142</v>
      </c>
      <c r="AD39" s="3">
        <v>142.00000002000002</v>
      </c>
      <c r="AE39" s="12">
        <v>0.67116580648414381</v>
      </c>
      <c r="AF39" s="14">
        <v>6.8299319714285697E-2</v>
      </c>
    </row>
    <row r="40" spans="24:32" x14ac:dyDescent="0.25">
      <c r="X40" s="19" t="s">
        <v>10</v>
      </c>
      <c r="Y40" s="10">
        <v>210</v>
      </c>
      <c r="Z40" s="3">
        <v>109826.80002</v>
      </c>
      <c r="AA40" s="12">
        <v>1.9047619142857145E-3</v>
      </c>
      <c r="AB40" s="12">
        <v>0.96190476199999997</v>
      </c>
      <c r="AC40" s="3">
        <v>394.8</v>
      </c>
      <c r="AD40" s="3">
        <v>142.00000002000002</v>
      </c>
      <c r="AE40" s="12">
        <v>0.64032421474164136</v>
      </c>
      <c r="AF40" s="14">
        <v>7.8095238085714294E-2</v>
      </c>
    </row>
    <row r="41" spans="24:32" x14ac:dyDescent="0.25">
      <c r="X41" s="19" t="s">
        <v>82</v>
      </c>
      <c r="Y41" s="10">
        <v>95265</v>
      </c>
      <c r="Z41" s="3">
        <v>17739055.219519008</v>
      </c>
      <c r="AA41" s="12">
        <v>5.8623438929302537E-4</v>
      </c>
      <c r="AB41" s="12">
        <v>0.34317255378733003</v>
      </c>
      <c r="AC41" s="3">
        <v>64089.742857509991</v>
      </c>
      <c r="AD41" s="3">
        <v>22982.33333655</v>
      </c>
      <c r="AE41" s="12">
        <v>0.64140387662895815</v>
      </c>
      <c r="AF41" s="14">
        <v>2.7766555947472828E-2</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527D6-5301-4FE4-A14F-89208C23865B}">
  <dimension ref="A1:Y68"/>
  <sheetViews>
    <sheetView showGridLines="0" zoomScale="110" zoomScaleNormal="110" workbookViewId="0">
      <selection activeCell="H73" sqref="H73"/>
    </sheetView>
  </sheetViews>
  <sheetFormatPr defaultRowHeight="15" x14ac:dyDescent="0.25"/>
  <cols>
    <col min="1" max="1" width="4.140625" customWidth="1"/>
    <col min="2" max="2" width="6.5703125" customWidth="1"/>
    <col min="3" max="3" width="29.85546875" bestFit="1" customWidth="1"/>
    <col min="4" max="4" width="12.5703125" customWidth="1"/>
    <col min="5" max="5" width="10.85546875" bestFit="1" customWidth="1"/>
    <col min="6" max="6" width="19.28515625" bestFit="1" customWidth="1"/>
    <col min="7" max="7" width="19.85546875" bestFit="1" customWidth="1"/>
    <col min="8" max="8" width="17.28515625" bestFit="1" customWidth="1"/>
    <col min="9" max="9" width="15" bestFit="1" customWidth="1"/>
    <col min="10" max="10" width="28.28515625" bestFit="1" customWidth="1"/>
    <col min="11" max="11" width="26" customWidth="1"/>
    <col min="12" max="14" width="2.140625" bestFit="1" customWidth="1"/>
    <col min="15" max="15" width="28" bestFit="1" customWidth="1"/>
    <col min="16" max="16" width="2.140625" bestFit="1" customWidth="1"/>
  </cols>
  <sheetData>
    <row r="1" spans="1:25" x14ac:dyDescent="0.25">
      <c r="A1" s="6"/>
      <c r="B1" s="6"/>
      <c r="C1" s="6"/>
      <c r="D1" s="6"/>
      <c r="E1" s="6"/>
      <c r="F1" s="6"/>
      <c r="G1" s="6">
        <f>GETPIVOTDATA("[Measures].[Total calls]",Pivots!$B$3)</f>
        <v>108366</v>
      </c>
      <c r="H1" s="6">
        <f>GETPIVOTDATA("[Measures].[Total Records]",Pivots!$B$3)</f>
        <v>1315</v>
      </c>
      <c r="I1" s="6">
        <f>GETPIVOTDATA("[Measures].[total agents]",Pivots!$B$3)</f>
        <v>37</v>
      </c>
      <c r="J1" s="15">
        <f>GETPIVOTDATA("[Measures].[Avg Hnadle Time]",Pivots!$B$3)</f>
        <v>227.04877800148563</v>
      </c>
      <c r="K1" s="16">
        <f>GETPIVOTDATA("[Measures].[%Call back within 2 days]",Pivots!$B$3)</f>
        <v>3.5063800541359796E-2</v>
      </c>
      <c r="L1" s="6"/>
      <c r="M1" s="6"/>
      <c r="N1" s="6"/>
      <c r="O1" s="6"/>
      <c r="P1" s="6"/>
      <c r="Q1" s="6"/>
      <c r="R1" s="6"/>
      <c r="S1" s="6"/>
      <c r="T1" s="6"/>
      <c r="U1" s="6"/>
      <c r="V1" s="6"/>
      <c r="W1" s="6"/>
      <c r="X1" s="6"/>
      <c r="Y1" s="6"/>
    </row>
    <row r="2" spans="1:25" x14ac:dyDescent="0.25">
      <c r="A2" s="6"/>
      <c r="B2" s="6"/>
      <c r="C2" s="6"/>
      <c r="D2" s="6"/>
      <c r="E2" s="6"/>
      <c r="F2" s="6"/>
      <c r="G2" s="16">
        <f>GETPIVOTDATA("[Measures].[% call with offer]",Pivots!$B$3)</f>
        <v>0.40515782937138944</v>
      </c>
      <c r="H2" s="16">
        <f>GETPIVOTDATA("[Measures].[%accept call]",Pivots!$B$3)</f>
        <v>0.75338179344896017</v>
      </c>
      <c r="I2" s="16">
        <f>GETPIVOTDATA("[Measures].[applied accepted]",Pivots!$B$3)</f>
        <v>0.3780618088865339</v>
      </c>
      <c r="J2" s="17">
        <f>GETPIVOTDATA("[Measures].[% total transfer]",Pivots!$B$3)</f>
        <v>2.9750150070501783E-3</v>
      </c>
      <c r="K2" s="16">
        <f>GETPIVOTDATA("[Measures].[applied accepted]",Pivots!$B$3)</f>
        <v>0.3780618088865339</v>
      </c>
      <c r="L2" s="6"/>
      <c r="M2" s="6"/>
      <c r="N2" s="6"/>
      <c r="O2" s="16">
        <f>GETPIVOTDATA("[Measures].[%Breakage]",Pivots!$B$3)</f>
        <v>0.62193819111346604</v>
      </c>
      <c r="P2" s="6"/>
      <c r="Q2" s="6"/>
      <c r="R2" s="6"/>
      <c r="S2" s="6"/>
      <c r="T2" s="6"/>
      <c r="U2" s="6"/>
      <c r="V2" s="6"/>
      <c r="W2" s="6"/>
      <c r="X2" s="6"/>
      <c r="Y2" s="6"/>
    </row>
    <row r="3" spans="1:25" x14ac:dyDescent="0.25">
      <c r="A3" s="6"/>
      <c r="B3" s="6"/>
      <c r="C3" s="6"/>
      <c r="D3" s="6"/>
      <c r="E3" s="6"/>
      <c r="F3" s="6"/>
      <c r="G3" s="6"/>
      <c r="H3" s="6"/>
      <c r="I3" s="6"/>
      <c r="J3" s="6"/>
      <c r="K3" s="6"/>
      <c r="L3" s="6"/>
      <c r="M3" s="6"/>
      <c r="N3" s="6"/>
      <c r="O3" s="6"/>
      <c r="P3" s="6"/>
      <c r="Q3" s="6"/>
      <c r="R3" s="6"/>
      <c r="S3" s="6"/>
      <c r="T3" s="6"/>
      <c r="U3" s="6"/>
      <c r="V3" s="6"/>
      <c r="W3" s="6"/>
      <c r="X3" s="6"/>
      <c r="Y3" s="6"/>
    </row>
    <row r="4" spans="1:25" x14ac:dyDescent="0.25">
      <c r="A4" s="6"/>
      <c r="B4" s="6"/>
      <c r="C4" s="6"/>
      <c r="D4" s="6"/>
      <c r="E4" s="6"/>
      <c r="F4" s="6"/>
      <c r="G4" s="6"/>
      <c r="H4" s="6"/>
      <c r="I4" s="6"/>
      <c r="J4" s="6"/>
      <c r="K4" s="6"/>
      <c r="L4" s="6"/>
      <c r="M4" s="6"/>
      <c r="N4" s="6"/>
      <c r="O4" s="6"/>
      <c r="P4" s="6"/>
      <c r="Q4" s="6"/>
      <c r="R4" s="6"/>
      <c r="S4" s="6"/>
      <c r="T4" s="6"/>
      <c r="U4" s="6"/>
      <c r="V4" s="6"/>
      <c r="W4" s="6"/>
      <c r="X4" s="6"/>
      <c r="Y4" s="6"/>
    </row>
    <row r="5" spans="1:25" x14ac:dyDescent="0.25">
      <c r="A5" s="6"/>
      <c r="B5" s="6"/>
      <c r="C5" s="6"/>
      <c r="D5" s="6"/>
      <c r="E5" s="6"/>
      <c r="F5" s="6"/>
      <c r="G5" s="6"/>
      <c r="H5" s="6"/>
      <c r="I5" s="6"/>
      <c r="J5" s="6"/>
      <c r="K5" s="6"/>
      <c r="L5" s="6"/>
      <c r="M5" s="6"/>
      <c r="N5" s="6"/>
      <c r="O5" s="6"/>
      <c r="P5" s="6"/>
      <c r="Q5" s="6"/>
      <c r="R5" s="6"/>
      <c r="S5" s="6"/>
      <c r="T5" s="6"/>
      <c r="U5" s="6"/>
      <c r="V5" s="6"/>
      <c r="W5" s="6"/>
      <c r="X5" s="6"/>
      <c r="Y5" s="6"/>
    </row>
    <row r="7" spans="1:25" ht="15.75" x14ac:dyDescent="0.25">
      <c r="J7" s="8">
        <f ca="1">Pivots!A1</f>
        <v>44963</v>
      </c>
    </row>
    <row r="14" spans="1:25" x14ac:dyDescent="0.25">
      <c r="B14" s="9"/>
      <c r="C14" s="9"/>
      <c r="D14" s="9"/>
      <c r="E14" s="9"/>
      <c r="F14" s="9"/>
      <c r="G14" s="9"/>
      <c r="H14" s="9"/>
      <c r="I14" s="9"/>
      <c r="J14" s="9"/>
      <c r="K14" s="9"/>
      <c r="L14" s="9"/>
      <c r="M14" s="22"/>
      <c r="N14" s="22"/>
      <c r="O14" s="22"/>
      <c r="P14" s="22"/>
    </row>
    <row r="15" spans="1:25" x14ac:dyDescent="0.25">
      <c r="B15" s="9"/>
      <c r="C15" s="9"/>
      <c r="D15" s="9"/>
      <c r="E15" s="9"/>
      <c r="F15" s="9"/>
      <c r="G15" s="9"/>
      <c r="H15" s="9"/>
      <c r="I15" s="9"/>
      <c r="J15" s="9"/>
      <c r="K15" s="9"/>
      <c r="L15" s="9"/>
      <c r="M15" s="22"/>
      <c r="N15" s="22"/>
      <c r="O15" s="22"/>
      <c r="P15" s="22"/>
    </row>
    <row r="16" spans="1:25" x14ac:dyDescent="0.25">
      <c r="B16" s="9"/>
      <c r="C16" s="9"/>
      <c r="D16" s="9"/>
      <c r="E16" s="9"/>
      <c r="F16" s="9"/>
      <c r="G16" s="9"/>
      <c r="H16" s="9"/>
      <c r="I16" s="9"/>
      <c r="J16" s="9"/>
      <c r="K16" s="9"/>
      <c r="L16" s="9"/>
      <c r="M16" s="22"/>
      <c r="N16" s="22"/>
      <c r="O16" s="22"/>
      <c r="P16" s="22"/>
    </row>
    <row r="18" spans="3:11" s="20" customFormat="1" ht="28.5" customHeight="1" x14ac:dyDescent="0.25">
      <c r="C18" s="21" t="str">
        <f>Pivots!X3</f>
        <v>AGENT_NAME</v>
      </c>
      <c r="D18" s="21" t="str">
        <f>Pivots!Y3</f>
        <v>Total calls</v>
      </c>
      <c r="E18" s="21" t="str">
        <f>Pivots!Z3</f>
        <v>AHT</v>
      </c>
      <c r="F18" s="21" t="str">
        <f>Pivots!AA3</f>
        <v>% total transfer</v>
      </c>
      <c r="G18" s="21" t="str">
        <f>Pivots!AB3</f>
        <v>% call with offer</v>
      </c>
      <c r="H18" s="21" t="str">
        <f>Pivots!AC3</f>
        <v>Accepts calls</v>
      </c>
      <c r="I18" s="21" t="str">
        <f>Pivots!AD3</f>
        <v>Applied call</v>
      </c>
      <c r="J18" s="21" t="str">
        <f>Pivots!AE3</f>
        <v>%Breakage</v>
      </c>
      <c r="K18" s="21" t="str">
        <f>Pivots!AF3</f>
        <v>%Call back IN 2 days</v>
      </c>
    </row>
    <row r="19" spans="3:11" ht="24.75" customHeight="1" x14ac:dyDescent="0.25">
      <c r="C19" s="23" t="str">
        <f>Pivots!X4</f>
        <v>Aaron "Gray" Lukenbach</v>
      </c>
      <c r="D19" s="24">
        <f>Pivots!Y4</f>
        <v>210</v>
      </c>
      <c r="E19" s="25">
        <f>Pivots!Z4</f>
        <v>106559.02859999999</v>
      </c>
      <c r="F19" s="26">
        <f>Pivots!AA4</f>
        <v>-2.993197285714286E-3</v>
      </c>
      <c r="G19" s="26">
        <f>Pivots!AB4</f>
        <v>0.96190476199999997</v>
      </c>
      <c r="H19" s="26">
        <f>Pivots!AC4</f>
        <v>413.31428574</v>
      </c>
      <c r="I19" s="26">
        <f>Pivots!AD4</f>
        <v>142.00000002000002</v>
      </c>
      <c r="J19" s="26">
        <f>Pivots!AE4</f>
        <v>0.65643578042369743</v>
      </c>
      <c r="K19" s="26">
        <f>Pivots!AF4</f>
        <v>7.3197278914285721E-2</v>
      </c>
    </row>
    <row r="20" spans="3:11" ht="24.75" customHeight="1" x14ac:dyDescent="0.25">
      <c r="C20" s="23" t="str">
        <f>Pivots!X5</f>
        <v>Alexander Vasquez</v>
      </c>
      <c r="D20" s="24">
        <f>Pivots!Y5</f>
        <v>175</v>
      </c>
      <c r="E20" s="25">
        <f>Pivots!Z5</f>
        <v>58844.619050000001</v>
      </c>
      <c r="F20" s="26">
        <f>Pivots!AA5</f>
        <v>-5.6870748285714284E-2</v>
      </c>
      <c r="G20" s="26">
        <f>Pivots!AB5</f>
        <v>0.96190476199999986</v>
      </c>
      <c r="H20" s="26">
        <f>Pivots!AC5</f>
        <v>514.14285700000005</v>
      </c>
      <c r="I20" s="26">
        <f>Pivots!AD5</f>
        <v>118.33333335</v>
      </c>
      <c r="J20" s="26">
        <f>Pivots!AE5</f>
        <v>0.76984347494299632</v>
      </c>
      <c r="K20" s="26">
        <f>Pivots!AF5</f>
        <v>1.9319727885714285E-2</v>
      </c>
    </row>
    <row r="21" spans="3:11" ht="24.75" customHeight="1" x14ac:dyDescent="0.25">
      <c r="C21" s="23" t="str">
        <f>Pivots!X6</f>
        <v>Almadean Aiono</v>
      </c>
      <c r="D21" s="24">
        <f>Pivots!Y6</f>
        <v>1012</v>
      </c>
      <c r="E21" s="25">
        <f>Pivots!Z6</f>
        <v>530504.43819999998</v>
      </c>
      <c r="F21" s="26">
        <f>Pivots!AA6</f>
        <v>4.1200828152173928E-2</v>
      </c>
      <c r="G21" s="26">
        <f>Pivots!AB6</f>
        <v>0.73188405804347823</v>
      </c>
      <c r="H21" s="26">
        <f>Pivots!AC6</f>
        <v>723.4857143800001</v>
      </c>
      <c r="I21" s="26">
        <f>Pivots!AD6</f>
        <v>520.66666673999998</v>
      </c>
      <c r="J21" s="26">
        <f>Pivots!AE6</f>
        <v>0.28033593975495202</v>
      </c>
      <c r="K21" s="26">
        <f>Pivots!AF6</f>
        <v>9.9171842652173881E-2</v>
      </c>
    </row>
    <row r="22" spans="3:11" ht="24.75" customHeight="1" x14ac:dyDescent="0.25">
      <c r="C22" s="23" t="str">
        <f>Pivots!X7</f>
        <v>Alysha Roach</v>
      </c>
      <c r="D22" s="24">
        <f>Pivots!Y7</f>
        <v>175</v>
      </c>
      <c r="E22" s="25">
        <f>Pivots!Z7</f>
        <v>69737.190499999997</v>
      </c>
      <c r="F22" s="26">
        <f>Pivots!AA7</f>
        <v>-3.7278911571428576E-2</v>
      </c>
      <c r="G22" s="26">
        <f>Pivots!AB7</f>
        <v>0.96190476199999986</v>
      </c>
      <c r="H22" s="26">
        <f>Pivots!AC7</f>
        <v>452.42857145000005</v>
      </c>
      <c r="I22" s="26">
        <f>Pivots!AD7</f>
        <v>118.33333335</v>
      </c>
      <c r="J22" s="26">
        <f>Pivots!AE7</f>
        <v>0.73844858433509097</v>
      </c>
      <c r="K22" s="26">
        <f>Pivots!AF7</f>
        <v>3.8911564628571427E-2</v>
      </c>
    </row>
    <row r="23" spans="3:11" ht="24.75" customHeight="1" x14ac:dyDescent="0.25">
      <c r="C23" s="23" t="str">
        <f>Pivots!X8</f>
        <v>Amarilis Lobos</v>
      </c>
      <c r="D23" s="24">
        <f>Pivots!Y8</f>
        <v>420</v>
      </c>
      <c r="E23" s="25">
        <f>Pivots!Z8</f>
        <v>245676.95240000001</v>
      </c>
      <c r="F23" s="26">
        <f>Pivots!AA8</f>
        <v>4.8526077095238096E-2</v>
      </c>
      <c r="G23" s="26">
        <f>Pivots!AB8</f>
        <v>0.80158730166666659</v>
      </c>
      <c r="H23" s="26">
        <f>Pivots!AC8</f>
        <v>303.14285710000001</v>
      </c>
      <c r="I23" s="26">
        <f>Pivots!AD8</f>
        <v>236.66666670000001</v>
      </c>
      <c r="J23" s="26">
        <f>Pivots!AE8</f>
        <v>0.21928997778783554</v>
      </c>
      <c r="K23" s="26">
        <f>Pivots!AF8</f>
        <v>0.11201814059523807</v>
      </c>
    </row>
    <row r="24" spans="3:11" ht="24.75" customHeight="1" x14ac:dyDescent="0.25">
      <c r="C24" s="23" t="str">
        <f>Pivots!X9</f>
        <v>Anaelini Fine</v>
      </c>
      <c r="D24" s="24">
        <f>Pivots!Y9</f>
        <v>210</v>
      </c>
      <c r="E24" s="25">
        <f>Pivots!Z9</f>
        <v>113094.57143999999</v>
      </c>
      <c r="F24" s="26">
        <f>Pivots!AA9</f>
        <v>6.8027210857142867E-3</v>
      </c>
      <c r="G24" s="26">
        <f>Pivots!AB9</f>
        <v>0.96190476199999997</v>
      </c>
      <c r="H24" s="26">
        <f>Pivots!AC9</f>
        <v>376.28571426000002</v>
      </c>
      <c r="I24" s="26">
        <f>Pivots!AD9</f>
        <v>142.00000002000002</v>
      </c>
      <c r="J24" s="26">
        <f>Pivots!AE9</f>
        <v>0.62262718291270802</v>
      </c>
      <c r="K24" s="26">
        <f>Pivots!AF9</f>
        <v>8.299319728571429E-2</v>
      </c>
    </row>
    <row r="25" spans="3:11" ht="24.75" customHeight="1" x14ac:dyDescent="0.25">
      <c r="C25" s="23" t="str">
        <f>Pivots!X10</f>
        <v>Andrew Prigga</v>
      </c>
      <c r="D25" s="24">
        <f>Pivots!Y10</f>
        <v>440</v>
      </c>
      <c r="E25" s="25">
        <f>Pivots!Z10</f>
        <v>243861.52379999997</v>
      </c>
      <c r="F25" s="26">
        <f>Pivots!AA10</f>
        <v>4.5021645022727277E-2</v>
      </c>
      <c r="G25" s="26">
        <f>Pivots!AB10</f>
        <v>0.76515151522727265</v>
      </c>
      <c r="H25" s="26">
        <f>Pivots!AC10</f>
        <v>313.42857140000001</v>
      </c>
      <c r="I25" s="26">
        <f>Pivots!AD10</f>
        <v>236.66666670000001</v>
      </c>
      <c r="J25" s="26">
        <f>Pivots!AE10</f>
        <v>0.24491036141703831</v>
      </c>
      <c r="K25" s="26">
        <f>Pivots!AF10</f>
        <v>0.10562770563636366</v>
      </c>
    </row>
    <row r="26" spans="3:11" ht="24.75" customHeight="1" x14ac:dyDescent="0.25">
      <c r="C26" s="23" t="str">
        <f>Pivots!X11</f>
        <v>Ashton Marshall (Jake)</v>
      </c>
      <c r="D26" s="24">
        <f>Pivots!Y11</f>
        <v>280</v>
      </c>
      <c r="E26" s="25">
        <f>Pivots!Z11</f>
        <v>168220.87616000001</v>
      </c>
      <c r="F26" s="26">
        <f>Pivots!AA11</f>
        <v>2.6394557828571429E-2</v>
      </c>
      <c r="G26" s="26">
        <f>Pivots!AB11</f>
        <v>0.96190476199999997</v>
      </c>
      <c r="H26" s="26">
        <f>Pivots!AC11</f>
        <v>402.97142855999994</v>
      </c>
      <c r="I26" s="26">
        <f>Pivots!AD11</f>
        <v>189.33333336000001</v>
      </c>
      <c r="J26" s="26">
        <f>Pivots!AE11</f>
        <v>0.53015692939677117</v>
      </c>
      <c r="K26" s="26">
        <f>Pivots!AF11</f>
        <v>0.10258503400000001</v>
      </c>
    </row>
    <row r="27" spans="3:11" ht="24.75" customHeight="1" x14ac:dyDescent="0.25">
      <c r="C27" s="23" t="str">
        <f>Pivots!X12</f>
        <v>Beatriz Beltran</v>
      </c>
      <c r="D27" s="24">
        <f>Pivots!Y12</f>
        <v>385</v>
      </c>
      <c r="E27" s="25">
        <f>Pivots!Z12</f>
        <v>243285.53336999993</v>
      </c>
      <c r="F27" s="26">
        <f>Pivots!AA12</f>
        <v>3.6190476199999995E-2</v>
      </c>
      <c r="G27" s="26">
        <f>Pivots!AB12</f>
        <v>0.96190476199999997</v>
      </c>
      <c r="H27" s="26">
        <f>Pivots!AC12</f>
        <v>486.19999999999993</v>
      </c>
      <c r="I27" s="26">
        <f>Pivots!AD12</f>
        <v>260.33333336999999</v>
      </c>
      <c r="J27" s="26">
        <f>Pivots!AE12</f>
        <v>0.46455505271493208</v>
      </c>
      <c r="K27" s="26">
        <f>Pivots!AF12</f>
        <v>0.11238095237142857</v>
      </c>
    </row>
    <row r="28" spans="3:11" ht="24.75" customHeight="1" x14ac:dyDescent="0.25">
      <c r="C28" s="23" t="str">
        <f>Pivots!X13</f>
        <v>Breanna Miller</v>
      </c>
      <c r="D28" s="24">
        <f>Pivots!Y13</f>
        <v>862</v>
      </c>
      <c r="E28" s="25">
        <f>Pivots!Z13</f>
        <v>544179.56185000006</v>
      </c>
      <c r="F28" s="26">
        <f>Pivots!AA13</f>
        <v>4.6757264380510442E-2</v>
      </c>
      <c r="G28" s="26">
        <f>Pivots!AB13</f>
        <v>0.8982985306380511</v>
      </c>
      <c r="H28" s="26">
        <f>Pivots!AC13</f>
        <v>815.51428577999968</v>
      </c>
      <c r="I28" s="26">
        <f>Pivots!AD13</f>
        <v>544.33333341000002</v>
      </c>
      <c r="J28" s="26">
        <f>Pivots!AE13</f>
        <v>0.33252753152034398</v>
      </c>
      <c r="K28" s="26">
        <f>Pivots!AF13</f>
        <v>0.11790962324477954</v>
      </c>
    </row>
    <row r="29" spans="3:11" ht="24.75" customHeight="1" x14ac:dyDescent="0.25">
      <c r="C29" s="23" t="str">
        <f>Pivots!X14</f>
        <v>Candyce Christensen</v>
      </c>
      <c r="D29" s="24">
        <f>Pivots!Y14</f>
        <v>175</v>
      </c>
      <c r="E29" s="25">
        <f>Pivots!Z14</f>
        <v>75183.47619999999</v>
      </c>
      <c r="F29" s="26">
        <f>Pivots!AA14</f>
        <v>-2.74829932E-2</v>
      </c>
      <c r="G29" s="26">
        <f>Pivots!AB14</f>
        <v>0.96190476199999986</v>
      </c>
      <c r="H29" s="26">
        <f>Pivots!AC14</f>
        <v>421.57142854999995</v>
      </c>
      <c r="I29" s="26">
        <f>Pivots!AD14</f>
        <v>118.33333335</v>
      </c>
      <c r="J29" s="26">
        <f>Pivots!AE14</f>
        <v>0.71930419061602702</v>
      </c>
      <c r="K29" s="26">
        <f>Pivots!AF14</f>
        <v>4.8707483000000003E-2</v>
      </c>
    </row>
    <row r="30" spans="3:11" ht="24.75" customHeight="1" x14ac:dyDescent="0.25">
      <c r="C30" s="23" t="str">
        <f>Pivots!X15</f>
        <v>Corina Hernandez</v>
      </c>
      <c r="D30" s="24">
        <f>Pivots!Y15</f>
        <v>350</v>
      </c>
      <c r="E30" s="25">
        <f>Pivots!Z15</f>
        <v>242953.80949999994</v>
      </c>
      <c r="F30" s="26">
        <f>Pivots!AA15</f>
        <v>5.5782312914285717E-2</v>
      </c>
      <c r="G30" s="26">
        <f>Pivots!AB15</f>
        <v>0.96190476199999986</v>
      </c>
      <c r="H30" s="26">
        <f>Pivots!AC15</f>
        <v>318.57142860000005</v>
      </c>
      <c r="I30" s="26">
        <f>Pivots!AD15</f>
        <v>236.66666670000001</v>
      </c>
      <c r="J30" s="26">
        <f>Pivots!AE15</f>
        <v>0.2571001494388252</v>
      </c>
      <c r="K30" s="26">
        <f>Pivots!AF15</f>
        <v>0.1319727891142857</v>
      </c>
    </row>
    <row r="31" spans="3:11" ht="24.75" customHeight="1" x14ac:dyDescent="0.25">
      <c r="C31" s="23" t="str">
        <f>Pivots!X16</f>
        <v>Emmanuel Garcia-Gonzalez</v>
      </c>
      <c r="D31" s="24">
        <f>Pivots!Y16</f>
        <v>340</v>
      </c>
      <c r="E31" s="25">
        <f>Pivots!Z16</f>
        <v>242046.09520000001</v>
      </c>
      <c r="F31" s="26">
        <f>Pivots!AA16</f>
        <v>5.6582633058823516E-2</v>
      </c>
      <c r="G31" s="26">
        <f>Pivots!AB16</f>
        <v>0.99019607852941161</v>
      </c>
      <c r="H31" s="26">
        <f>Pivots!AC16</f>
        <v>323.71428569999995</v>
      </c>
      <c r="I31" s="26">
        <f>Pivots!AD16</f>
        <v>236.66666670000001</v>
      </c>
      <c r="J31" s="26">
        <f>Pivots!AE16</f>
        <v>0.26890261828194612</v>
      </c>
      <c r="K31" s="26">
        <f>Pivots!AF16</f>
        <v>0.13501400558823531</v>
      </c>
    </row>
    <row r="32" spans="3:11" ht="24.75" customHeight="1" x14ac:dyDescent="0.25">
      <c r="C32" s="23" t="str">
        <f>Pivots!X17</f>
        <v>Erin Mackay</v>
      </c>
      <c r="D32" s="24">
        <f>Pivots!Y17</f>
        <v>175</v>
      </c>
      <c r="E32" s="25">
        <f>Pivots!Z17</f>
        <v>64290.904750000002</v>
      </c>
      <c r="F32" s="26">
        <f>Pivots!AA17</f>
        <v>-4.7074829942857145E-2</v>
      </c>
      <c r="G32" s="26">
        <f>Pivots!AB17</f>
        <v>0.96190476199999986</v>
      </c>
      <c r="H32" s="26">
        <f>Pivots!AC17</f>
        <v>483.2857143</v>
      </c>
      <c r="I32" s="26">
        <f>Pivots!AD17</f>
        <v>118.33333335</v>
      </c>
      <c r="J32" s="26">
        <f>Pivots!AE17</f>
        <v>0.75514829044471932</v>
      </c>
      <c r="K32" s="26">
        <f>Pivots!AF17</f>
        <v>2.9115646257142858E-2</v>
      </c>
    </row>
    <row r="33" spans="3:11" ht="24.75" customHeight="1" x14ac:dyDescent="0.25">
      <c r="C33" s="23" t="str">
        <f>Pivots!X18</f>
        <v>Frances Imhoff</v>
      </c>
      <c r="D33" s="24">
        <f>Pivots!Y18</f>
        <v>315</v>
      </c>
      <c r="E33" s="25">
        <f>Pivots!Z18</f>
        <v>194150.14289999998</v>
      </c>
      <c r="F33" s="26">
        <f>Pivots!AA18</f>
        <v>3.1292516999999999E-2</v>
      </c>
      <c r="G33" s="26">
        <f>Pivots!AB18</f>
        <v>0.96190476199999986</v>
      </c>
      <c r="H33" s="26">
        <f>Pivots!AC18</f>
        <v>425.57142860999994</v>
      </c>
      <c r="I33" s="26">
        <f>Pivots!AD18</f>
        <v>213.00000003000002</v>
      </c>
      <c r="J33" s="26">
        <f>Pivots!AE18</f>
        <v>0.49949647530216029</v>
      </c>
      <c r="K33" s="26">
        <f>Pivots!AF18</f>
        <v>0.10748299319999999</v>
      </c>
    </row>
    <row r="34" spans="3:11" ht="24.75" customHeight="1" x14ac:dyDescent="0.25">
      <c r="C34" s="23" t="str">
        <f>Pivots!X19</f>
        <v>Jaime Gonzalez Torres</v>
      </c>
      <c r="D34" s="24">
        <f>Pivots!Y19</f>
        <v>245</v>
      </c>
      <c r="E34" s="25">
        <f>Pivots!Z19</f>
        <v>135756.06667</v>
      </c>
      <c r="F34" s="26">
        <f>Pivots!AA19</f>
        <v>1.1700680285714285E-2</v>
      </c>
      <c r="G34" s="26">
        <f>Pivots!AB19</f>
        <v>0.96190476199999997</v>
      </c>
      <c r="H34" s="26">
        <f>Pivots!AC19</f>
        <v>417.40000001000004</v>
      </c>
      <c r="I34" s="26">
        <f>Pivots!AD19</f>
        <v>165.66666669</v>
      </c>
      <c r="J34" s="26">
        <f>Pivots!AE19</f>
        <v>0.60309854651166517</v>
      </c>
      <c r="K34" s="26">
        <f>Pivots!AF19</f>
        <v>8.7891156457142863E-2</v>
      </c>
    </row>
    <row r="35" spans="3:11" ht="24.75" customHeight="1" x14ac:dyDescent="0.25">
      <c r="C35" s="23" t="str">
        <f>Pivots!X20</f>
        <v>Jasmin (Jazzy) Coreas</v>
      </c>
      <c r="D35" s="24">
        <f>Pivots!Y20</f>
        <v>280</v>
      </c>
      <c r="E35" s="25">
        <f>Pivots!Z20</f>
        <v>163863.84760000001</v>
      </c>
      <c r="F35" s="26">
        <f>Pivots!AA20</f>
        <v>2.1496598628571433E-2</v>
      </c>
      <c r="G35" s="26">
        <f>Pivots!AB20</f>
        <v>0.96190476199999997</v>
      </c>
      <c r="H35" s="26">
        <f>Pivots!AC20</f>
        <v>427.65714287999992</v>
      </c>
      <c r="I35" s="26">
        <f>Pivots!AD20</f>
        <v>189.33333336000001</v>
      </c>
      <c r="J35" s="26">
        <f>Pivots!AE20</f>
        <v>0.55727774804611008</v>
      </c>
      <c r="K35" s="26">
        <f>Pivots!AF20</f>
        <v>9.7687074828571432E-2</v>
      </c>
    </row>
    <row r="36" spans="3:11" ht="24.75" customHeight="1" x14ac:dyDescent="0.25">
      <c r="C36" s="23" t="str">
        <f>Pivots!X21</f>
        <v>Jennifer Christensen</v>
      </c>
      <c r="D36" s="24">
        <f>Pivots!Y21</f>
        <v>175</v>
      </c>
      <c r="E36" s="25">
        <f>Pivots!Z21</f>
        <v>72460.333350000001</v>
      </c>
      <c r="F36" s="26">
        <f>Pivots!AA21</f>
        <v>-3.2380952371428566E-2</v>
      </c>
      <c r="G36" s="26">
        <f>Pivots!AB21</f>
        <v>0.96190476199999986</v>
      </c>
      <c r="H36" s="26">
        <f>Pivots!AC21</f>
        <v>437</v>
      </c>
      <c r="I36" s="26">
        <f>Pivots!AD21</f>
        <v>118.33333335</v>
      </c>
      <c r="J36" s="26">
        <f>Pivots!AE21</f>
        <v>0.72921434016018316</v>
      </c>
      <c r="K36" s="26">
        <f>Pivots!AF21</f>
        <v>4.38095238E-2</v>
      </c>
    </row>
    <row r="37" spans="3:11" ht="24.75" customHeight="1" x14ac:dyDescent="0.25">
      <c r="C37" s="23" t="str">
        <f>Pivots!X22</f>
        <v>Joanna Katsos</v>
      </c>
      <c r="D37" s="24">
        <f>Pivots!Y22</f>
        <v>175</v>
      </c>
      <c r="E37" s="25">
        <f>Pivots!Z22</f>
        <v>83352.904750000002</v>
      </c>
      <c r="F37" s="26">
        <f>Pivots!AA22</f>
        <v>-1.2789115657142859E-2</v>
      </c>
      <c r="G37" s="26">
        <f>Pivots!AB22</f>
        <v>0.96190476199999986</v>
      </c>
      <c r="H37" s="26">
        <f>Pivots!AC22</f>
        <v>375.2857143</v>
      </c>
      <c r="I37" s="26">
        <f>Pivots!AD22</f>
        <v>118.33333335</v>
      </c>
      <c r="J37" s="26">
        <f>Pivots!AE22</f>
        <v>0.68468468465227705</v>
      </c>
      <c r="K37" s="26">
        <f>Pivots!AF22</f>
        <v>6.3401360542857138E-2</v>
      </c>
    </row>
    <row r="38" spans="3:11" ht="24.75" customHeight="1" x14ac:dyDescent="0.25">
      <c r="C38" s="23" t="str">
        <f>Pivots!X23</f>
        <v>Johannah Bonilla</v>
      </c>
      <c r="D38" s="24">
        <f>Pivots!Y23</f>
        <v>400</v>
      </c>
      <c r="E38" s="25">
        <f>Pivots!Z23</f>
        <v>246584.66669999997</v>
      </c>
      <c r="F38" s="26">
        <f>Pivots!AA23</f>
        <v>5.1666666674999993E-2</v>
      </c>
      <c r="G38" s="26">
        <f>Pivots!AB23</f>
        <v>0.8416666667499999</v>
      </c>
      <c r="H38" s="26">
        <f>Pivots!AC23</f>
        <v>298.00000000000006</v>
      </c>
      <c r="I38" s="26">
        <f>Pivots!AD23</f>
        <v>236.66666670000001</v>
      </c>
      <c r="J38" s="26">
        <f>Pivots!AE23</f>
        <v>0.20581655469798671</v>
      </c>
      <c r="K38" s="26">
        <f>Pivots!AF23</f>
        <v>0.11833333332499998</v>
      </c>
    </row>
    <row r="39" spans="3:11" ht="24.75" customHeight="1" x14ac:dyDescent="0.25">
      <c r="C39" s="23" t="str">
        <f>Pivots!X24</f>
        <v>Joyce Stewart</v>
      </c>
      <c r="D39" s="24">
        <f>Pivots!Y24</f>
        <v>280</v>
      </c>
      <c r="E39" s="25">
        <f>Pivots!Z24</f>
        <v>159506.81904</v>
      </c>
      <c r="F39" s="26">
        <f>Pivots!AA24</f>
        <v>1.6598639457142857E-2</v>
      </c>
      <c r="G39" s="26">
        <f>Pivots!AB24</f>
        <v>0.96190476199999997</v>
      </c>
      <c r="H39" s="26">
        <f>Pivots!AC24</f>
        <v>452.34285712000008</v>
      </c>
      <c r="I39" s="26">
        <f>Pivots!AD24</f>
        <v>189.33333336000001</v>
      </c>
      <c r="J39" s="26">
        <f>Pivots!AE24</f>
        <v>0.58143843684090146</v>
      </c>
      <c r="K39" s="26">
        <f>Pivots!AF24</f>
        <v>9.2789115657142859E-2</v>
      </c>
    </row>
    <row r="40" spans="3:11" ht="24.75" customHeight="1" x14ac:dyDescent="0.25">
      <c r="C40" s="23" t="str">
        <f>Pivots!X25</f>
        <v>Kaylen "Kay" Vashaw</v>
      </c>
      <c r="D40" s="24">
        <f>Pivots!Y25</f>
        <v>665</v>
      </c>
      <c r="E40" s="25">
        <f>Pivots!Z25</f>
        <v>440916.35239000007</v>
      </c>
      <c r="F40" s="26">
        <f>Pivots!AA25</f>
        <v>4.5986394571428564E-2</v>
      </c>
      <c r="G40" s="26">
        <f>Pivots!AB25</f>
        <v>0.96190476199999997</v>
      </c>
      <c r="H40" s="26">
        <f>Pivots!AC25</f>
        <v>722.54285717000016</v>
      </c>
      <c r="I40" s="26">
        <f>Pivots!AD25</f>
        <v>449.66666673000003</v>
      </c>
      <c r="J40" s="26">
        <f>Pivots!AE25</f>
        <v>0.37766090652225176</v>
      </c>
      <c r="K40" s="26">
        <f>Pivots!AF25</f>
        <v>0.12217687074285709</v>
      </c>
    </row>
    <row r="41" spans="3:11" ht="24.75" customHeight="1" x14ac:dyDescent="0.25">
      <c r="C41" s="23" t="str">
        <f>Pivots!X26</f>
        <v>Kaylie Winward (Alex)</v>
      </c>
      <c r="D41" s="24">
        <f>Pivots!Y26</f>
        <v>430</v>
      </c>
      <c r="E41" s="25">
        <f>Pivots!Z26</f>
        <v>244769.23810000005</v>
      </c>
      <c r="F41" s="26">
        <f>Pivots!AA26</f>
        <v>4.673311186046513E-2</v>
      </c>
      <c r="G41" s="26">
        <f>Pivots!AB26</f>
        <v>0.7829457365116278</v>
      </c>
      <c r="H41" s="26">
        <f>Pivots!AC26</f>
        <v>308.28571430000005</v>
      </c>
      <c r="I41" s="26">
        <f>Pivots!AD26</f>
        <v>236.66666670000001</v>
      </c>
      <c r="J41" s="26">
        <f>Pivots!AE26</f>
        <v>0.232313870795537</v>
      </c>
      <c r="K41" s="26">
        <f>Pivots!AF26</f>
        <v>0.10874861572093027</v>
      </c>
    </row>
    <row r="42" spans="3:11" ht="24.75" customHeight="1" x14ac:dyDescent="0.25">
      <c r="C42" s="23" t="str">
        <f>Pivots!X27</f>
        <v>Kirsten Johnson</v>
      </c>
      <c r="D42" s="24">
        <f>Pivots!Y27</f>
        <v>175</v>
      </c>
      <c r="E42" s="25">
        <f>Pivots!Z27</f>
        <v>80629.761899999998</v>
      </c>
      <c r="F42" s="26">
        <f>Pivots!AA27</f>
        <v>-1.7687074828571427E-2</v>
      </c>
      <c r="G42" s="26">
        <f>Pivots!AB27</f>
        <v>0.96190476199999986</v>
      </c>
      <c r="H42" s="26">
        <f>Pivots!AC27</f>
        <v>390.7142857</v>
      </c>
      <c r="I42" s="26">
        <f>Pivots!AD27</f>
        <v>118.33333335</v>
      </c>
      <c r="J42" s="26">
        <f>Pivots!AE27</f>
        <v>0.69713589269459375</v>
      </c>
      <c r="K42" s="26">
        <f>Pivots!AF27</f>
        <v>5.8503401371428572E-2</v>
      </c>
    </row>
    <row r="43" spans="3:11" ht="24.75" customHeight="1" x14ac:dyDescent="0.25">
      <c r="C43" s="23" t="str">
        <f>Pivots!X28</f>
        <v>Korie (Cameron) Nielsen</v>
      </c>
      <c r="D43" s="24">
        <f>Pivots!Y28</f>
        <v>856</v>
      </c>
      <c r="E43" s="25">
        <f>Pivots!Z28</f>
        <v>546267.30474000017</v>
      </c>
      <c r="F43" s="26">
        <f>Pivots!AA28</f>
        <v>4.7852692480140173E-2</v>
      </c>
      <c r="G43" s="26">
        <f>Pivots!AB28</f>
        <v>0.90459501566588785</v>
      </c>
      <c r="H43" s="26">
        <f>Pivots!AC28</f>
        <v>803.68571422000002</v>
      </c>
      <c r="I43" s="26">
        <f>Pivots!AD28</f>
        <v>544.33333341000002</v>
      </c>
      <c r="J43" s="26">
        <f>Pivots!AE28</f>
        <v>0.32270373383668877</v>
      </c>
      <c r="K43" s="26">
        <f>Pivots!AF28</f>
        <v>0.11950378283177576</v>
      </c>
    </row>
    <row r="44" spans="3:11" ht="24.75" customHeight="1" x14ac:dyDescent="0.25">
      <c r="C44" s="23" t="str">
        <f>Pivots!X29</f>
        <v>Kristy Pham</v>
      </c>
      <c r="D44" s="24">
        <f>Pivots!Y29</f>
        <v>175</v>
      </c>
      <c r="E44" s="25">
        <f>Pivots!Z29</f>
        <v>67014.047600000005</v>
      </c>
      <c r="F44" s="26">
        <f>Pivots!AA29</f>
        <v>-4.2176870742857142E-2</v>
      </c>
      <c r="G44" s="26">
        <f>Pivots!AB29</f>
        <v>0.96190476199999986</v>
      </c>
      <c r="H44" s="26">
        <f>Pivots!AC29</f>
        <v>467.85714284999995</v>
      </c>
      <c r="I44" s="26">
        <f>Pivots!AD29</f>
        <v>118.33333335</v>
      </c>
      <c r="J44" s="26">
        <f>Pivots!AE29</f>
        <v>0.74707379130911566</v>
      </c>
      <c r="K44" s="26">
        <f>Pivots!AF29</f>
        <v>3.4013605428571431E-2</v>
      </c>
    </row>
    <row r="45" spans="3:11" ht="24.75" customHeight="1" x14ac:dyDescent="0.25">
      <c r="C45" s="23" t="str">
        <f>Pivots!X30</f>
        <v>Mike Clifford</v>
      </c>
      <c r="D45" s="24">
        <f>Pivots!Y30</f>
        <v>35</v>
      </c>
      <c r="E45" s="25">
        <f>Pivots!Z30</f>
        <v>9045.7809519999992</v>
      </c>
      <c r="F45" s="26">
        <f>Pivots!AA30</f>
        <v>-8.1360544228571419E-2</v>
      </c>
      <c r="G45" s="26">
        <f>Pivots!AB30</f>
        <v>0.96190476199999997</v>
      </c>
      <c r="H45" s="26">
        <f>Pivots!AC30</f>
        <v>118.25714290000001</v>
      </c>
      <c r="I45" s="26">
        <f>Pivots!AD30</f>
        <v>23.666666670000001</v>
      </c>
      <c r="J45" s="26">
        <f>Pivots!AE30</f>
        <v>0.79987114444314888</v>
      </c>
      <c r="K45" s="26">
        <f>Pivots!AF30</f>
        <v>-5.1700680285714281E-3</v>
      </c>
    </row>
    <row r="46" spans="3:11" ht="24.75" customHeight="1" x14ac:dyDescent="0.25">
      <c r="C46" s="23" t="str">
        <f>Pivots!X31</f>
        <v>Musie Vahe</v>
      </c>
      <c r="D46" s="24">
        <f>Pivots!Y31</f>
        <v>175</v>
      </c>
      <c r="E46" s="25">
        <f>Pivots!Z31</f>
        <v>77906.619049999994</v>
      </c>
      <c r="F46" s="26">
        <f>Pivots!AA31</f>
        <v>-2.2585034E-2</v>
      </c>
      <c r="G46" s="26">
        <f>Pivots!AB31</f>
        <v>0.96190476199999986</v>
      </c>
      <c r="H46" s="26">
        <f>Pivots!AC31</f>
        <v>406.14285715</v>
      </c>
      <c r="I46" s="26">
        <f>Pivots!AD31</f>
        <v>118.33333335</v>
      </c>
      <c r="J46" s="26">
        <f>Pivots!AE31</f>
        <v>0.70864110677614056</v>
      </c>
      <c r="K46" s="26">
        <f>Pivots!AF31</f>
        <v>5.3605442171428569E-2</v>
      </c>
    </row>
    <row r="47" spans="3:11" ht="24.75" customHeight="1" x14ac:dyDescent="0.25">
      <c r="C47" s="23" t="str">
        <f>Pivots!X32</f>
        <v>Neimai Uesi</v>
      </c>
      <c r="D47" s="24">
        <f>Pivots!Y32</f>
        <v>1102</v>
      </c>
      <c r="E47" s="25">
        <f>Pivots!Z32</f>
        <v>552714.07626999984</v>
      </c>
      <c r="F47" s="26">
        <f>Pivots!AA32</f>
        <v>4.082620344555353E-2</v>
      </c>
      <c r="G47" s="26">
        <f>Pivots!AB32</f>
        <v>0.70447670908348459</v>
      </c>
      <c r="H47" s="26">
        <f>Pivots!AC32</f>
        <v>769.17142857999977</v>
      </c>
      <c r="I47" s="26">
        <f>Pivots!AD32</f>
        <v>546.33333341000014</v>
      </c>
      <c r="J47" s="26">
        <f>Pivots!AE32</f>
        <v>0.2897118729193966</v>
      </c>
      <c r="K47" s="26">
        <f>Pivots!AF32</f>
        <v>9.6482585768602552E-2</v>
      </c>
    </row>
    <row r="48" spans="3:11" ht="24.75" customHeight="1" x14ac:dyDescent="0.25">
      <c r="C48" s="23" t="str">
        <f>Pivots!X33</f>
        <v>Nicholas Groves</v>
      </c>
      <c r="D48" s="24">
        <f>Pivots!Y33</f>
        <v>175</v>
      </c>
      <c r="E48" s="25">
        <f>Pivots!Z33</f>
        <v>61567.761899999998</v>
      </c>
      <c r="F48" s="26">
        <f>Pivots!AA33</f>
        <v>-5.1972789114285711E-2</v>
      </c>
      <c r="G48" s="26">
        <f>Pivots!AB33</f>
        <v>0.96190476199999986</v>
      </c>
      <c r="H48" s="26">
        <f>Pivots!AC33</f>
        <v>498.71428549999996</v>
      </c>
      <c r="I48" s="26">
        <f>Pivots!AD33</f>
        <v>118.33333335</v>
      </c>
      <c r="J48" s="26">
        <f>Pivots!AE33</f>
        <v>0.76272319283703383</v>
      </c>
      <c r="K48" s="26">
        <f>Pivots!AF33</f>
        <v>2.4217687085714285E-2</v>
      </c>
    </row>
    <row r="49" spans="3:11" ht="24.75" customHeight="1" x14ac:dyDescent="0.25">
      <c r="C49" s="23" t="str">
        <f>Pivots!X34</f>
        <v>Paola (Nicole) Rodriguez Ortega</v>
      </c>
      <c r="D49" s="24">
        <f>Pivots!Y34</f>
        <v>764</v>
      </c>
      <c r="E49" s="25">
        <f>Pivots!Z34</f>
        <v>67132.866668000002</v>
      </c>
      <c r="F49" s="26">
        <f>Pivots!AA34</f>
        <v>-2.452006980628272E-2</v>
      </c>
      <c r="G49" s="26">
        <f>Pivots!AB34</f>
        <v>0.30846422341623037</v>
      </c>
      <c r="H49" s="26">
        <f>Pivots!AC34</f>
        <v>806.20000019999998</v>
      </c>
      <c r="I49" s="26">
        <f>Pivots!AD34</f>
        <v>165.66666669</v>
      </c>
      <c r="J49" s="26">
        <f>Pivots!AE34</f>
        <v>0.79450922023207404</v>
      </c>
      <c r="K49" s="26">
        <f>Pivots!AF34</f>
        <v>-8.726003926701572E-5</v>
      </c>
    </row>
    <row r="50" spans="3:11" ht="24.75" customHeight="1" x14ac:dyDescent="0.25">
      <c r="C50" s="23" t="str">
        <f>Pivots!X35</f>
        <v>Rachael (Ruby) Steer</v>
      </c>
      <c r="D50" s="24">
        <f>Pivots!Y35</f>
        <v>175</v>
      </c>
      <c r="E50" s="25">
        <f>Pivots!Z35</f>
        <v>50675.190499999997</v>
      </c>
      <c r="F50" s="26">
        <f>Pivots!AA35</f>
        <v>-7.1564625857142863E-2</v>
      </c>
      <c r="G50" s="26">
        <f>Pivots!AB35</f>
        <v>0.96190476199999986</v>
      </c>
      <c r="H50" s="26">
        <f>Pivots!AC35</f>
        <v>560.42857150000009</v>
      </c>
      <c r="I50" s="26">
        <f>Pivots!AD35</f>
        <v>118.33333335</v>
      </c>
      <c r="J50" s="26">
        <f>Pivots!AE35</f>
        <v>0.78885206899198934</v>
      </c>
      <c r="K50" s="26">
        <f>Pivots!AF35</f>
        <v>4.6258503428571436E-3</v>
      </c>
    </row>
    <row r="51" spans="3:11" ht="24.75" customHeight="1" x14ac:dyDescent="0.25">
      <c r="C51" s="23" t="str">
        <f>Pivots!X36</f>
        <v>Rebekah Varela</v>
      </c>
      <c r="D51" s="24">
        <f>Pivots!Y36</f>
        <v>525</v>
      </c>
      <c r="E51" s="25">
        <f>Pivots!Z36</f>
        <v>339922.42859999998</v>
      </c>
      <c r="F51" s="26">
        <f>Pivots!AA36</f>
        <v>4.1088435371428575E-2</v>
      </c>
      <c r="G51" s="26">
        <f>Pivots!AB36</f>
        <v>0.96190476199999997</v>
      </c>
      <c r="H51" s="26">
        <f>Pivots!AC36</f>
        <v>616.71428564999997</v>
      </c>
      <c r="I51" s="26">
        <f>Pivots!AD36</f>
        <v>355.00000005000004</v>
      </c>
      <c r="J51" s="26">
        <f>Pivots!AE36</f>
        <v>0.42436877447092092</v>
      </c>
      <c r="K51" s="26">
        <f>Pivots!AF36</f>
        <v>0.11727891157142863</v>
      </c>
    </row>
    <row r="52" spans="3:11" ht="24.75" customHeight="1" x14ac:dyDescent="0.25">
      <c r="C52" s="23" t="str">
        <f>Pivots!X37</f>
        <v>Samantha Guardado</v>
      </c>
      <c r="D52" s="24">
        <f>Pivots!Y37</f>
        <v>175</v>
      </c>
      <c r="E52" s="25">
        <f>Pivots!Z37</f>
        <v>56121.476199999997</v>
      </c>
      <c r="F52" s="26">
        <f>Pivots!AA37</f>
        <v>-6.1768707485714273E-2</v>
      </c>
      <c r="G52" s="26">
        <f>Pivots!AB37</f>
        <v>0.96190476199999986</v>
      </c>
      <c r="H52" s="26">
        <f>Pivots!AC37</f>
        <v>529.57142849999991</v>
      </c>
      <c r="I52" s="26">
        <f>Pivots!AD37</f>
        <v>118.33333335</v>
      </c>
      <c r="J52" s="26">
        <f>Pivots!AE37</f>
        <v>0.77654887144275009</v>
      </c>
      <c r="K52" s="26">
        <f>Pivots!AF37</f>
        <v>1.4421768714285714E-2</v>
      </c>
    </row>
    <row r="53" spans="3:11" ht="24.75" customHeight="1" x14ac:dyDescent="0.25">
      <c r="C53" s="23" t="str">
        <f>Pivots!X38</f>
        <v>Sara Davis</v>
      </c>
      <c r="D53" s="24">
        <f>Pivots!Y38</f>
        <v>175</v>
      </c>
      <c r="E53" s="25">
        <f>Pivots!Z38</f>
        <v>53398.333350000001</v>
      </c>
      <c r="F53" s="26">
        <f>Pivots!AA38</f>
        <v>-6.6666666657142867E-2</v>
      </c>
      <c r="G53" s="26">
        <f>Pivots!AB38</f>
        <v>0.96190476199999986</v>
      </c>
      <c r="H53" s="26">
        <f>Pivots!AC38</f>
        <v>545</v>
      </c>
      <c r="I53" s="26">
        <f>Pivots!AD38</f>
        <v>118.33333335</v>
      </c>
      <c r="J53" s="26">
        <f>Pivots!AE38</f>
        <v>0.78287461770642208</v>
      </c>
      <c r="K53" s="26">
        <f>Pivots!AF38</f>
        <v>9.5238095142857158E-3</v>
      </c>
    </row>
    <row r="54" spans="3:11" ht="24.75" customHeight="1" x14ac:dyDescent="0.25">
      <c r="C54" s="23" t="str">
        <f>Pivots!X39</f>
        <v>Thomas Heart</v>
      </c>
      <c r="D54" s="24">
        <f>Pivots!Y39</f>
        <v>210</v>
      </c>
      <c r="E54" s="25">
        <f>Pivots!Z39</f>
        <v>103291.25712000001</v>
      </c>
      <c r="F54" s="26">
        <f>Pivots!AA39</f>
        <v>-7.8911564571428582E-3</v>
      </c>
      <c r="G54" s="26">
        <f>Pivots!AB39</f>
        <v>0.96190476199999997</v>
      </c>
      <c r="H54" s="26">
        <f>Pivots!AC39</f>
        <v>431.82857142</v>
      </c>
      <c r="I54" s="26">
        <f>Pivots!AD39</f>
        <v>142.00000002000002</v>
      </c>
      <c r="J54" s="26">
        <f>Pivots!AE39</f>
        <v>0.67116580648414381</v>
      </c>
      <c r="K54" s="26">
        <f>Pivots!AF39</f>
        <v>6.8299319714285697E-2</v>
      </c>
    </row>
    <row r="55" spans="3:11" ht="24.75" customHeight="1" x14ac:dyDescent="0.25">
      <c r="C55" s="23" t="str">
        <f>Pivots!X40</f>
        <v>Tiffany Smith</v>
      </c>
      <c r="D55" s="24">
        <f>Pivots!Y40</f>
        <v>210</v>
      </c>
      <c r="E55" s="25">
        <f>Pivots!Z40</f>
        <v>109826.80002</v>
      </c>
      <c r="F55" s="26">
        <f>Pivots!AA40</f>
        <v>1.9047619142857145E-3</v>
      </c>
      <c r="G55" s="26">
        <f>Pivots!AB40</f>
        <v>0.96190476199999997</v>
      </c>
      <c r="H55" s="26">
        <f>Pivots!AC40</f>
        <v>394.8</v>
      </c>
      <c r="I55" s="26">
        <f>Pivots!AD40</f>
        <v>142.00000002000002</v>
      </c>
      <c r="J55" s="26">
        <f>Pivots!AE40</f>
        <v>0.64032421474164136</v>
      </c>
      <c r="K55" s="26">
        <f>Pivots!AF40</f>
        <v>7.8095238085714294E-2</v>
      </c>
    </row>
    <row r="56" spans="3:11" ht="24.75" customHeight="1" x14ac:dyDescent="0.25">
      <c r="C56" s="23" t="str">
        <f>Pivots!X41</f>
        <v>(blank)</v>
      </c>
      <c r="D56" s="24">
        <f>Pivots!Y41</f>
        <v>95265</v>
      </c>
      <c r="E56" s="25">
        <f>Pivots!Z41</f>
        <v>17739055.219519008</v>
      </c>
      <c r="F56" s="26">
        <f>Pivots!AA41</f>
        <v>5.8623438929302537E-4</v>
      </c>
      <c r="G56" s="26">
        <f>Pivots!AB41</f>
        <v>0.34317255378733003</v>
      </c>
      <c r="H56" s="26">
        <f>Pivots!AC41</f>
        <v>64089.742857509991</v>
      </c>
      <c r="I56" s="26">
        <f>Pivots!AD41</f>
        <v>22982.33333655</v>
      </c>
      <c r="J56" s="26">
        <f>Pivots!AE41</f>
        <v>0.64140387662895815</v>
      </c>
      <c r="K56" s="26">
        <f>Pivots!AF41</f>
        <v>2.7766555947472828E-2</v>
      </c>
    </row>
    <row r="60" spans="3:11" ht="18.75" x14ac:dyDescent="0.25">
      <c r="C60" s="28" t="str">
        <f>Pivots!AH3</f>
        <v>TEAM LEAD AGENT</v>
      </c>
      <c r="D60" s="28" t="str">
        <f>Pivots!AI3</f>
        <v>Total calls</v>
      </c>
      <c r="E60" s="28" t="str">
        <f>Pivots!AJ3</f>
        <v>AHT</v>
      </c>
      <c r="F60" s="28" t="str">
        <f>Pivots!AK3</f>
        <v>% total transfer</v>
      </c>
      <c r="G60" s="28" t="str">
        <f>Pivots!AL3</f>
        <v>% call with offer</v>
      </c>
      <c r="H60" s="28" t="str">
        <f>Pivots!AM3</f>
        <v>Accepts calls</v>
      </c>
      <c r="I60" s="28" t="str">
        <f>Pivots!AN3</f>
        <v>Applied call</v>
      </c>
      <c r="J60" s="28" t="str">
        <f>Pivots!AO3</f>
        <v>%Breakage</v>
      </c>
      <c r="K60" s="28" t="str">
        <f>Pivots!AP3</f>
        <v>%Call back IN 2 days</v>
      </c>
    </row>
    <row r="61" spans="3:11" ht="27" customHeight="1" x14ac:dyDescent="0.25">
      <c r="C61" s="23" t="str">
        <f>Pivots!AH4</f>
        <v>(blank)</v>
      </c>
      <c r="D61">
        <f>Pivots!AI4</f>
        <v>108366</v>
      </c>
      <c r="E61" s="2">
        <f>Pivots!AJ4</f>
        <v>24604367.876908984</v>
      </c>
      <c r="F61" s="27">
        <f>Pivots!AK4</f>
        <v>2.9750150070501796E-3</v>
      </c>
      <c r="G61" s="27">
        <f>Pivots!AL4</f>
        <v>0.40515782937138928</v>
      </c>
      <c r="H61" s="27">
        <f>Pivots!AM4</f>
        <v>81640.971428890029</v>
      </c>
      <c r="I61" s="27">
        <f>Pivots!AN4</f>
        <v>30865.333337660002</v>
      </c>
      <c r="J61" s="27">
        <f>Pivots!AO4</f>
        <v>0.62193819111346593</v>
      </c>
      <c r="K61" s="27">
        <f>Pivots!AP4</f>
        <v>3.5063800541359796E-2</v>
      </c>
    </row>
    <row r="62" spans="3:11" ht="27" customHeight="1" x14ac:dyDescent="0.25">
      <c r="C62" s="23">
        <f>Pivots!AH5</f>
        <v>0</v>
      </c>
      <c r="D62">
        <f>Pivots!AI5</f>
        <v>0</v>
      </c>
      <c r="E62" s="2">
        <f>Pivots!AJ5</f>
        <v>0</v>
      </c>
      <c r="F62" s="27">
        <f>Pivots!AK5</f>
        <v>0</v>
      </c>
      <c r="G62" s="27">
        <f>Pivots!AL5</f>
        <v>0</v>
      </c>
      <c r="H62" s="27">
        <f>Pivots!AM5</f>
        <v>0</v>
      </c>
      <c r="I62" s="27">
        <f>Pivots!AN5</f>
        <v>0</v>
      </c>
      <c r="J62" s="27">
        <f>Pivots!AO5</f>
        <v>0</v>
      </c>
      <c r="K62" s="27">
        <f>Pivots!AP5</f>
        <v>0</v>
      </c>
    </row>
    <row r="63" spans="3:11" ht="27" customHeight="1" x14ac:dyDescent="0.25">
      <c r="C63" s="23">
        <f>Pivots!AH6</f>
        <v>0</v>
      </c>
      <c r="D63">
        <f>Pivots!AI6</f>
        <v>0</v>
      </c>
      <c r="E63" s="2">
        <f>Pivots!AJ6</f>
        <v>0</v>
      </c>
      <c r="F63" s="27">
        <f>Pivots!AK6</f>
        <v>0</v>
      </c>
      <c r="G63" s="27">
        <f>Pivots!AL6</f>
        <v>0</v>
      </c>
      <c r="H63" s="27">
        <f>Pivots!AM6</f>
        <v>0</v>
      </c>
      <c r="I63" s="27">
        <f>Pivots!AN6</f>
        <v>0</v>
      </c>
      <c r="J63" s="27">
        <f>Pivots!AO6</f>
        <v>0</v>
      </c>
      <c r="K63" s="27">
        <f>Pivots!AP6</f>
        <v>0</v>
      </c>
    </row>
    <row r="64" spans="3:11" ht="27" customHeight="1" x14ac:dyDescent="0.25">
      <c r="C64" s="23">
        <f>Pivots!AH7</f>
        <v>0</v>
      </c>
      <c r="D64">
        <f>Pivots!AI7</f>
        <v>0</v>
      </c>
      <c r="E64" s="2">
        <f>Pivots!AJ7</f>
        <v>0</v>
      </c>
      <c r="F64" s="27">
        <f>Pivots!AK7</f>
        <v>0</v>
      </c>
      <c r="G64" s="27">
        <f>Pivots!AL7</f>
        <v>0</v>
      </c>
      <c r="H64" s="27">
        <f>Pivots!AM7</f>
        <v>0</v>
      </c>
      <c r="I64" s="27">
        <f>Pivots!AN7</f>
        <v>0</v>
      </c>
      <c r="J64" s="27">
        <f>Pivots!AO7</f>
        <v>0</v>
      </c>
      <c r="K64" s="27">
        <f>Pivots!AP7</f>
        <v>0</v>
      </c>
    </row>
    <row r="65" spans="3:11" ht="27" customHeight="1" x14ac:dyDescent="0.25">
      <c r="C65" s="23">
        <f>Pivots!AH8</f>
        <v>0</v>
      </c>
      <c r="D65">
        <f>Pivots!AI8</f>
        <v>0</v>
      </c>
      <c r="E65" s="2">
        <f>Pivots!AJ8</f>
        <v>0</v>
      </c>
      <c r="F65" s="27">
        <f>Pivots!AK8</f>
        <v>0</v>
      </c>
      <c r="G65" s="27">
        <f>Pivots!AL8</f>
        <v>0</v>
      </c>
      <c r="H65" s="27">
        <f>Pivots!AM8</f>
        <v>0</v>
      </c>
      <c r="I65" s="27">
        <f>Pivots!AN8</f>
        <v>0</v>
      </c>
      <c r="J65" s="27">
        <f>Pivots!AO8</f>
        <v>0</v>
      </c>
      <c r="K65" s="27">
        <f>Pivots!AP8</f>
        <v>0</v>
      </c>
    </row>
    <row r="66" spans="3:11" ht="27" customHeight="1" x14ac:dyDescent="0.25">
      <c r="C66" s="23">
        <f>Pivots!AH9</f>
        <v>0</v>
      </c>
      <c r="D66">
        <f>Pivots!AI9</f>
        <v>0</v>
      </c>
      <c r="E66" s="2">
        <f>Pivots!AJ9</f>
        <v>0</v>
      </c>
      <c r="F66" s="27">
        <f>Pivots!AK9</f>
        <v>0</v>
      </c>
      <c r="G66" s="27">
        <f>Pivots!AL9</f>
        <v>0</v>
      </c>
      <c r="H66" s="27">
        <f>Pivots!AM9</f>
        <v>0</v>
      </c>
      <c r="I66" s="27">
        <f>Pivots!AN9</f>
        <v>0</v>
      </c>
      <c r="J66" s="27">
        <f>Pivots!AO9</f>
        <v>0</v>
      </c>
      <c r="K66" s="27">
        <f>Pivots!AP9</f>
        <v>0</v>
      </c>
    </row>
    <row r="67" spans="3:11" ht="27" customHeight="1" x14ac:dyDescent="0.25">
      <c r="C67" s="23">
        <f>Pivots!AH10</f>
        <v>0</v>
      </c>
      <c r="D67">
        <f>Pivots!AI10</f>
        <v>0</v>
      </c>
      <c r="E67" s="2">
        <f>Pivots!AJ10</f>
        <v>0</v>
      </c>
      <c r="F67" s="27">
        <f>Pivots!AK10</f>
        <v>0</v>
      </c>
      <c r="G67" s="27">
        <f>Pivots!AL10</f>
        <v>0</v>
      </c>
      <c r="H67" s="27">
        <f>Pivots!AM10</f>
        <v>0</v>
      </c>
      <c r="I67" s="27">
        <f>Pivots!AN10</f>
        <v>0</v>
      </c>
      <c r="J67" s="27">
        <f>Pivots!AO10</f>
        <v>0</v>
      </c>
      <c r="K67" s="27">
        <f>Pivots!AP10</f>
        <v>0</v>
      </c>
    </row>
    <row r="68" spans="3:11" ht="27" customHeight="1" x14ac:dyDescent="0.25"/>
  </sheetData>
  <conditionalFormatting sqref="D19:D56">
    <cfRule type="iconSet" priority="3">
      <iconSet iconSet="3TrafficLights2">
        <cfvo type="percent" val="0"/>
        <cfvo type="percent" val="33"/>
        <cfvo type="percent" val="67"/>
      </iconSet>
    </cfRule>
  </conditionalFormatting>
  <conditionalFormatting sqref="F19:F56">
    <cfRule type="cellIs" dxfId="9" priority="2" operator="greaterThan">
      <formula>-0.012</formula>
    </cfRule>
  </conditionalFormatting>
  <conditionalFormatting sqref="G19:G56">
    <cfRule type="cellIs" dxfId="8" priority="1" operator="greaterThan">
      <formula>0.649</formula>
    </cfRule>
  </conditionalFormatting>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E2376-5C21-42DA-B910-05320358F3D3}">
  <dimension ref="A1"/>
  <sheetViews>
    <sheetView topLeftCell="A10" workbookViewId="0">
      <selection activeCell="T33" sqref="T33"/>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8FF89-BF98-423F-B032-B81E944A5EDD}">
  <dimension ref="A1:Y68"/>
  <sheetViews>
    <sheetView showGridLines="0" tabSelected="1" zoomScale="80" zoomScaleNormal="80" workbookViewId="0">
      <selection activeCell="O14" sqref="O14"/>
    </sheetView>
  </sheetViews>
  <sheetFormatPr defaultRowHeight="15" x14ac:dyDescent="0.25"/>
  <cols>
    <col min="1" max="1" width="4.140625" customWidth="1"/>
    <col min="2" max="2" width="6.5703125" customWidth="1"/>
    <col min="3" max="3" width="21" bestFit="1" customWidth="1"/>
    <col min="4" max="4" width="7.5703125" bestFit="1" customWidth="1"/>
    <col min="5" max="5" width="10.5703125" bestFit="1" customWidth="1"/>
    <col min="6" max="6" width="14.85546875" customWidth="1"/>
    <col min="7" max="7" width="19.85546875" bestFit="1" customWidth="1"/>
    <col min="8" max="8" width="17.28515625" bestFit="1" customWidth="1"/>
    <col min="9" max="9" width="21.28515625" customWidth="1"/>
    <col min="10" max="10" width="28.28515625" bestFit="1" customWidth="1"/>
    <col min="11" max="11" width="26" customWidth="1"/>
    <col min="12" max="14" width="2.140625" bestFit="1" customWidth="1"/>
    <col min="15" max="15" width="28" bestFit="1" customWidth="1"/>
    <col min="16" max="16" width="2.140625" bestFit="1" customWidth="1"/>
  </cols>
  <sheetData>
    <row r="1" spans="1:25" x14ac:dyDescent="0.25">
      <c r="A1" s="6"/>
      <c r="B1" s="6"/>
      <c r="C1" s="6"/>
      <c r="D1" s="6"/>
      <c r="E1" s="6"/>
      <c r="F1" s="6"/>
      <c r="G1" s="6">
        <f>GETPIVOTDATA("[Measures].[Total calls]",Pivots!$B$3)</f>
        <v>108366</v>
      </c>
      <c r="H1" s="6">
        <f>GETPIVOTDATA("[Measures].[Total Records]",Pivots!$B$3)</f>
        <v>1315</v>
      </c>
      <c r="I1" s="6">
        <f>GETPIVOTDATA("[Measures].[total agents]",Pivots!$B$3)</f>
        <v>37</v>
      </c>
      <c r="J1" s="15">
        <f>GETPIVOTDATA("[Measures].[Avg Hnadle Time]",Pivots!$B$3)</f>
        <v>227.04877800148563</v>
      </c>
      <c r="K1" s="16">
        <f>GETPIVOTDATA("[Measures].[%Call back within 2 days]",Pivots!$B$3)</f>
        <v>3.5063800541359796E-2</v>
      </c>
      <c r="L1" s="6"/>
      <c r="M1" s="6"/>
      <c r="N1" s="6"/>
      <c r="O1" s="6"/>
      <c r="P1" s="6"/>
      <c r="Q1" s="6"/>
      <c r="R1" s="6"/>
      <c r="S1" s="6"/>
      <c r="T1" s="6"/>
      <c r="U1" s="6"/>
      <c r="V1" s="6"/>
      <c r="W1" s="6"/>
      <c r="X1" s="6"/>
      <c r="Y1" s="6"/>
    </row>
    <row r="2" spans="1:25" x14ac:dyDescent="0.25">
      <c r="A2" s="6"/>
      <c r="B2" s="6"/>
      <c r="C2" s="6"/>
      <c r="D2" s="6"/>
      <c r="E2" s="6"/>
      <c r="F2" s="6"/>
      <c r="G2" s="16">
        <f>GETPIVOTDATA("[Measures].[% call with offer]",Pivots!$B$3)</f>
        <v>0.40515782937138944</v>
      </c>
      <c r="H2" s="16">
        <f>GETPIVOTDATA("[Measures].[%accept call]",Pivots!$B$3)</f>
        <v>0.75338179344896017</v>
      </c>
      <c r="I2" s="16">
        <f>GETPIVOTDATA("[Measures].[applied accepted]",Pivots!$B$3)</f>
        <v>0.3780618088865339</v>
      </c>
      <c r="J2" s="17">
        <f>GETPIVOTDATA("[Measures].[% total transfer]",Pivots!$B$3)</f>
        <v>2.9750150070501783E-3</v>
      </c>
      <c r="K2" s="16">
        <f>GETPIVOTDATA("[Measures].[applied accepted]",Pivots!$B$3)</f>
        <v>0.3780618088865339</v>
      </c>
      <c r="L2" s="6"/>
      <c r="M2" s="6"/>
      <c r="N2" s="6"/>
      <c r="O2" s="16">
        <f>GETPIVOTDATA("[Measures].[%Breakage]",Pivots!$B$3)</f>
        <v>0.62193819111346604</v>
      </c>
      <c r="P2" s="6"/>
      <c r="Q2" s="6"/>
      <c r="R2" s="6"/>
      <c r="S2" s="6"/>
      <c r="T2" s="6"/>
      <c r="U2" s="6"/>
      <c r="V2" s="6"/>
      <c r="W2" s="6"/>
      <c r="X2" s="6"/>
      <c r="Y2" s="6"/>
    </row>
    <row r="3" spans="1:25" x14ac:dyDescent="0.25">
      <c r="A3" s="6"/>
      <c r="B3" s="6"/>
      <c r="C3" s="6"/>
      <c r="D3" s="6"/>
      <c r="E3" s="6"/>
      <c r="F3" s="6"/>
      <c r="G3" s="6"/>
      <c r="H3" s="6"/>
      <c r="I3" s="6"/>
      <c r="J3" s="6"/>
      <c r="K3" s="6"/>
      <c r="L3" s="6"/>
      <c r="M3" s="6"/>
      <c r="N3" s="6"/>
      <c r="O3" s="6"/>
      <c r="P3" s="6"/>
      <c r="Q3" s="6"/>
      <c r="R3" s="6"/>
      <c r="S3" s="6"/>
      <c r="T3" s="6"/>
      <c r="U3" s="6"/>
      <c r="V3" s="6"/>
      <c r="W3" s="6"/>
      <c r="X3" s="6"/>
      <c r="Y3" s="6"/>
    </row>
    <row r="4" spans="1:25" x14ac:dyDescent="0.25">
      <c r="A4" s="6"/>
      <c r="B4" s="6"/>
      <c r="C4" s="6"/>
      <c r="D4" s="6"/>
      <c r="E4" s="6"/>
      <c r="F4" s="6"/>
      <c r="G4" s="6"/>
      <c r="H4" s="6"/>
      <c r="I4" s="6"/>
      <c r="J4" s="6"/>
      <c r="K4" s="6"/>
      <c r="L4" s="6"/>
      <c r="M4" s="6"/>
      <c r="N4" s="6"/>
      <c r="O4" s="6"/>
      <c r="P4" s="6"/>
      <c r="Q4" s="6"/>
      <c r="R4" s="6"/>
      <c r="S4" s="6"/>
      <c r="T4" s="6"/>
      <c r="U4" s="6"/>
      <c r="V4" s="6"/>
      <c r="W4" s="6"/>
      <c r="X4" s="6"/>
      <c r="Y4" s="6"/>
    </row>
    <row r="5" spans="1:25" x14ac:dyDescent="0.25">
      <c r="A5" s="6"/>
      <c r="B5" s="6"/>
      <c r="C5" s="6"/>
      <c r="D5" s="6"/>
      <c r="E5" s="6"/>
      <c r="F5" s="6"/>
      <c r="G5" s="6"/>
      <c r="H5" s="6"/>
      <c r="I5" s="6"/>
      <c r="J5" s="6"/>
      <c r="K5" s="6"/>
      <c r="L5" s="6"/>
      <c r="M5" s="6"/>
      <c r="N5" s="6"/>
      <c r="O5" s="6"/>
      <c r="P5" s="6"/>
      <c r="Q5" s="6"/>
      <c r="R5" s="6"/>
      <c r="S5" s="6"/>
      <c r="T5" s="6"/>
      <c r="U5" s="6"/>
      <c r="V5" s="6"/>
      <c r="W5" s="6"/>
      <c r="X5" s="6"/>
      <c r="Y5" s="6"/>
    </row>
    <row r="7" spans="1:25" ht="15.75" x14ac:dyDescent="0.25">
      <c r="J7" s="8">
        <f ca="1">Pivots!A1</f>
        <v>44963</v>
      </c>
    </row>
    <row r="14" spans="1:25" x14ac:dyDescent="0.25">
      <c r="B14" s="9"/>
      <c r="C14" s="9"/>
      <c r="D14" s="9"/>
      <c r="E14" s="9"/>
      <c r="F14" s="9"/>
      <c r="G14" s="9"/>
      <c r="H14" s="9"/>
      <c r="I14" s="9"/>
      <c r="J14" s="9"/>
      <c r="K14" s="9"/>
      <c r="L14" s="9"/>
      <c r="M14" s="22"/>
      <c r="N14" s="22"/>
      <c r="O14" s="22"/>
      <c r="P14" s="22"/>
    </row>
    <row r="15" spans="1:25" x14ac:dyDescent="0.25">
      <c r="B15" s="9"/>
      <c r="C15" s="9"/>
      <c r="D15" s="9"/>
      <c r="E15" s="9"/>
      <c r="F15" s="9"/>
      <c r="G15" s="9"/>
      <c r="H15" s="9"/>
      <c r="I15" s="9"/>
      <c r="J15" s="9"/>
      <c r="K15" s="9"/>
      <c r="L15" s="9"/>
      <c r="M15" s="22"/>
      <c r="N15" s="22"/>
      <c r="O15" s="22"/>
      <c r="P15" s="22"/>
    </row>
    <row r="16" spans="1:25" x14ac:dyDescent="0.25">
      <c r="B16" s="9"/>
      <c r="C16" s="9"/>
      <c r="D16" s="9"/>
      <c r="E16" s="9"/>
      <c r="F16" s="9"/>
      <c r="G16" s="9"/>
      <c r="H16" s="9"/>
      <c r="I16" s="9"/>
      <c r="J16" s="9"/>
      <c r="K16" s="9"/>
      <c r="L16" s="9"/>
      <c r="M16" s="22"/>
      <c r="N16" s="22"/>
      <c r="O16" s="22"/>
      <c r="P16" s="22"/>
    </row>
    <row r="18" spans="3:11" s="20" customFormat="1" ht="28.5" customHeight="1" x14ac:dyDescent="0.25">
      <c r="C18"/>
      <c r="D18"/>
      <c r="E18"/>
      <c r="F18"/>
      <c r="G18"/>
      <c r="H18"/>
      <c r="I18"/>
      <c r="J18"/>
      <c r="K18"/>
    </row>
    <row r="19" spans="3:11" ht="24.75" customHeight="1" x14ac:dyDescent="0.25">
      <c r="C19" s="29" t="str">
        <f>Pivots!AH12</f>
        <v>Metrics</v>
      </c>
      <c r="D19" s="29" t="str">
        <f>Pivots!AI12</f>
        <v>Month-</v>
      </c>
      <c r="E19" s="29" t="str">
        <f>Pivots!AJ12</f>
        <v>Month-6</v>
      </c>
      <c r="F19" s="29" t="s">
        <v>91</v>
      </c>
    </row>
    <row r="20" spans="3:11" ht="31.5" customHeight="1" x14ac:dyDescent="0.25">
      <c r="C20" s="30" t="str">
        <f>Pivots!AH13</f>
        <v>Total Records</v>
      </c>
      <c r="D20" s="31">
        <f>Pivots!AI13</f>
        <v>11</v>
      </c>
      <c r="E20" s="31">
        <f>Pivots!AJ13</f>
        <v>1304</v>
      </c>
      <c r="F20" s="32"/>
    </row>
    <row r="21" spans="3:11" ht="31.5" customHeight="1" x14ac:dyDescent="0.25">
      <c r="C21" s="33" t="str">
        <f>Pivots!AH14</f>
        <v>Total calls</v>
      </c>
      <c r="D21" s="34">
        <f>Pivots!AI14</f>
        <v>0</v>
      </c>
      <c r="E21" s="34">
        <f>Pivots!AJ14</f>
        <v>108366</v>
      </c>
      <c r="F21" s="35"/>
    </row>
    <row r="22" spans="3:11" ht="31.5" customHeight="1" x14ac:dyDescent="0.25">
      <c r="C22" s="33" t="str">
        <f>Pivots!AH15</f>
        <v>Avg Hnadle Time</v>
      </c>
      <c r="D22" s="36">
        <f>Pivots!AI15</f>
        <v>0</v>
      </c>
      <c r="E22" s="36">
        <f>Pivots!AJ15</f>
        <v>227.04877800148563</v>
      </c>
      <c r="F22" s="35"/>
    </row>
    <row r="23" spans="3:11" ht="31.5" customHeight="1" x14ac:dyDescent="0.25">
      <c r="C23" s="33" t="str">
        <f>Pivots!AH16</f>
        <v>AHT</v>
      </c>
      <c r="D23" s="34">
        <f>Pivots!AI16</f>
        <v>0</v>
      </c>
      <c r="E23" s="34">
        <f>Pivots!AJ16</f>
        <v>24604367.876908984</v>
      </c>
      <c r="F23" s="35"/>
    </row>
    <row r="24" spans="3:11" ht="31.5" customHeight="1" x14ac:dyDescent="0.25">
      <c r="C24" s="33" t="str">
        <f>Pivots!AH17</f>
        <v>% total transfer</v>
      </c>
      <c r="D24" s="37">
        <f>Pivots!AI17</f>
        <v>0</v>
      </c>
      <c r="E24" s="37">
        <f>Pivots!AJ17</f>
        <v>2.9750150070501783E-3</v>
      </c>
      <c r="F24" s="35"/>
    </row>
    <row r="25" spans="3:11" ht="31.5" customHeight="1" x14ac:dyDescent="0.25">
      <c r="C25" s="33" t="str">
        <f>Pivots!AH18</f>
        <v>% call with offer</v>
      </c>
      <c r="D25" s="38">
        <f>Pivots!AI18</f>
        <v>0</v>
      </c>
      <c r="E25" s="38">
        <f>Pivots!AJ18</f>
        <v>0.40515782937138944</v>
      </c>
      <c r="F25" s="35"/>
    </row>
    <row r="26" spans="3:11" ht="31.5" customHeight="1" x14ac:dyDescent="0.25">
      <c r="C26" s="33" t="str">
        <f>Pivots!AH19</f>
        <v>%accept call</v>
      </c>
      <c r="D26" s="37">
        <f>Pivots!AI19</f>
        <v>0</v>
      </c>
      <c r="E26" s="37">
        <f>Pivots!AJ19</f>
        <v>0.75338179344896017</v>
      </c>
      <c r="F26" s="35"/>
    </row>
    <row r="27" spans="3:11" ht="31.5" customHeight="1" x14ac:dyDescent="0.25">
      <c r="C27" s="33" t="str">
        <f>Pivots!AH20</f>
        <v>%Breakage</v>
      </c>
      <c r="D27" s="38">
        <f>Pivots!AI20</f>
        <v>0</v>
      </c>
      <c r="E27" s="38">
        <f>Pivots!AJ20</f>
        <v>0.62193819111346604</v>
      </c>
      <c r="F27" s="35"/>
    </row>
    <row r="28" spans="3:11" ht="31.5" customHeight="1" x14ac:dyDescent="0.25">
      <c r="C28" s="33" t="str">
        <f>Pivots!AH21</f>
        <v>% total calls with offer</v>
      </c>
      <c r="D28" s="37">
        <f>Pivots!AI21</f>
        <v>0</v>
      </c>
      <c r="E28" s="37">
        <f>Pivots!AJ21</f>
        <v>0.40515782937138944</v>
      </c>
      <c r="F28" s="35"/>
    </row>
    <row r="29" spans="3:11" ht="31.5" customHeight="1" x14ac:dyDescent="0.25">
      <c r="C29" s="33" t="str">
        <f>Pivots!AH22</f>
        <v>%Call back IN 2 days</v>
      </c>
      <c r="D29" s="38">
        <f>Pivots!AI22</f>
        <v>0</v>
      </c>
      <c r="E29" s="38">
        <f>Pivots!AJ22</f>
        <v>3.5063800541359796E-2</v>
      </c>
      <c r="F29" s="35"/>
    </row>
    <row r="30" spans="3:11" ht="31.5" customHeight="1" x14ac:dyDescent="0.25">
      <c r="C30" s="39" t="str">
        <f>Pivots!AH23</f>
        <v>applied accepted</v>
      </c>
      <c r="D30" s="40">
        <f>Pivots!AI23</f>
        <v>0</v>
      </c>
      <c r="E30" s="40">
        <f>Pivots!AJ23</f>
        <v>0.3780618088865339</v>
      </c>
      <c r="F30" s="41"/>
    </row>
    <row r="31" spans="3:11" ht="24.75" customHeight="1" x14ac:dyDescent="0.25"/>
    <row r="32" spans="3:11" ht="24.75" customHeight="1" x14ac:dyDescent="0.25"/>
    <row r="33" ht="24.75" customHeight="1" x14ac:dyDescent="0.25"/>
    <row r="34" ht="24.75" customHeight="1" x14ac:dyDescent="0.25"/>
    <row r="35" ht="24.75" customHeight="1" x14ac:dyDescent="0.25"/>
    <row r="36" ht="24.75" customHeight="1" x14ac:dyDescent="0.25"/>
    <row r="37" ht="24.75" customHeight="1" x14ac:dyDescent="0.25"/>
    <row r="38" ht="24.75" customHeight="1" x14ac:dyDescent="0.25"/>
    <row r="39" ht="24.75" customHeight="1" x14ac:dyDescent="0.25"/>
    <row r="40" ht="24.75" customHeight="1" x14ac:dyDescent="0.25"/>
    <row r="41" ht="24.75" customHeight="1" x14ac:dyDescent="0.25"/>
    <row r="42" ht="24.75" customHeight="1" x14ac:dyDescent="0.25"/>
    <row r="43" ht="24.75" customHeight="1" x14ac:dyDescent="0.25"/>
    <row r="44" ht="24.75" customHeight="1" x14ac:dyDescent="0.25"/>
    <row r="45" ht="24.75" customHeight="1" x14ac:dyDescent="0.25"/>
    <row r="46" ht="24.75" customHeight="1" x14ac:dyDescent="0.25"/>
    <row r="47" ht="24.75" customHeight="1" x14ac:dyDescent="0.25"/>
    <row r="48" ht="24.75" customHeight="1" x14ac:dyDescent="0.25"/>
    <row r="49" ht="24.75" customHeight="1" x14ac:dyDescent="0.25"/>
    <row r="50" ht="24.75" customHeight="1" x14ac:dyDescent="0.25"/>
    <row r="51" ht="24.75" customHeight="1" x14ac:dyDescent="0.25"/>
    <row r="52" ht="24.75" customHeight="1" x14ac:dyDescent="0.25"/>
    <row r="53" ht="24.75" customHeight="1" x14ac:dyDescent="0.25"/>
    <row r="54" ht="24.75" customHeight="1" x14ac:dyDescent="0.25"/>
    <row r="55" ht="24.75" customHeight="1" x14ac:dyDescent="0.25"/>
    <row r="56" ht="24.75" customHeight="1" x14ac:dyDescent="0.25"/>
    <row r="61" ht="27" customHeight="1" x14ac:dyDescent="0.25"/>
    <row r="62" ht="27" customHeight="1" x14ac:dyDescent="0.25"/>
    <row r="63" ht="27" customHeight="1" x14ac:dyDescent="0.25"/>
    <row r="64" ht="27" customHeight="1" x14ac:dyDescent="0.25"/>
    <row r="65" ht="27" customHeight="1" x14ac:dyDescent="0.25"/>
    <row r="66" ht="27" customHeight="1" x14ac:dyDescent="0.25"/>
    <row r="67" ht="27" customHeight="1" x14ac:dyDescent="0.25"/>
    <row r="68" ht="27" customHeight="1" x14ac:dyDescent="0.25"/>
  </sheetData>
  <conditionalFormatting sqref="D31:D56">
    <cfRule type="iconSet" priority="3">
      <iconSet iconSet="3TrafficLights2">
        <cfvo type="percent" val="0"/>
        <cfvo type="percent" val="33"/>
        <cfvo type="percent" val="67"/>
      </iconSet>
    </cfRule>
  </conditionalFormatting>
  <conditionalFormatting sqref="F19:F56">
    <cfRule type="cellIs" dxfId="7" priority="2" operator="greaterThan">
      <formula>-0.012</formula>
    </cfRule>
  </conditionalFormatting>
  <conditionalFormatting sqref="G19:G56">
    <cfRule type="cellIs" dxfId="6" priority="1" operator="greaterThan">
      <formula>0.649</formula>
    </cfRule>
  </conditionalFormatting>
  <pageMargins left="0.7" right="0.7" top="0.75" bottom="0.75" header="0.3" footer="0.3"/>
  <pageSetup paperSize="9" orientation="portrait" horizontalDpi="300" verticalDpi="300" r:id="rId1"/>
  <drawing r:id="rId2"/>
  <extLst>
    <ext xmlns:x14="http://schemas.microsoft.com/office/spreadsheetml/2009/9/main" uri="{05C60535-1F16-4fd2-B633-F4F36F0B64E0}">
      <x14:sparklineGroups xmlns:xm="http://schemas.microsoft.com/office/excel/2006/main">
        <x14:sparklineGroup displayEmptyCellsAs="gap" xr2:uid="{F6DE47C8-0615-49DC-9927-59D995461C8A}">
          <x14:colorSeries rgb="FF376092"/>
          <x14:colorNegative rgb="FFD00000"/>
          <x14:colorAxis rgb="FF000000"/>
          <x14:colorMarkers rgb="FFD00000"/>
          <x14:colorFirst rgb="FFD00000"/>
          <x14:colorLast rgb="FFD00000"/>
          <x14:colorHigh rgb="FFD00000"/>
          <x14:colorLow rgb="FFD00000"/>
          <x14:sparklines>
            <x14:sparkline>
              <xm:f>'DB (2)'!D20:E20</xm:f>
              <xm:sqref>F20</xm:sqref>
            </x14:sparkline>
            <x14:sparkline>
              <xm:f>'DB (2)'!D21:E21</xm:f>
              <xm:sqref>F21</xm:sqref>
            </x14:sparkline>
            <x14:sparkline>
              <xm:f>'DB (2)'!D22:E22</xm:f>
              <xm:sqref>F22</xm:sqref>
            </x14:sparkline>
            <x14:sparkline>
              <xm:f>'DB (2)'!D23:E23</xm:f>
              <xm:sqref>F23</xm:sqref>
            </x14:sparkline>
            <x14:sparkline>
              <xm:f>'DB (2)'!D24:E24</xm:f>
              <xm:sqref>F24</xm:sqref>
            </x14:sparkline>
            <x14:sparkline>
              <xm:f>'DB (2)'!D25:E25</xm:f>
              <xm:sqref>F25</xm:sqref>
            </x14:sparkline>
            <x14:sparkline>
              <xm:f>'DB (2)'!D26:E26</xm:f>
              <xm:sqref>F26</xm:sqref>
            </x14:sparkline>
            <x14:sparkline>
              <xm:f>'DB (2)'!D27:E27</xm:f>
              <xm:sqref>F27</xm:sqref>
            </x14:sparkline>
            <x14:sparkline>
              <xm:f>'DB (2)'!D28:E28</xm:f>
              <xm:sqref>F28</xm:sqref>
            </x14:sparkline>
            <x14:sparkline>
              <xm:f>'DB (2)'!D29:E29</xm:f>
              <xm:sqref>F29</xm:sqref>
            </x14:sparkline>
            <x14:sparkline>
              <xm:f>'DB (2)'!D30:E30</xm:f>
              <xm:sqref>F30</xm:sqref>
            </x14:sparkline>
          </x14:sparklines>
        </x14:sparklineGroup>
      </x14:sparklineGroup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9CA16-7819-4453-98BC-BF5115C58D60}">
  <dimension ref="A1:R1316"/>
  <sheetViews>
    <sheetView workbookViewId="0">
      <selection sqref="A1:Q1316"/>
    </sheetView>
  </sheetViews>
  <sheetFormatPr defaultRowHeight="15" x14ac:dyDescent="0.25"/>
  <cols>
    <col min="1" max="1" width="9.85546875" bestFit="1" customWidth="1"/>
    <col min="2" max="2" width="13.85546875" bestFit="1" customWidth="1"/>
    <col min="3" max="3" width="12.28515625" bestFit="1" customWidth="1"/>
    <col min="4" max="4" width="16.85546875" bestFit="1" customWidth="1"/>
    <col min="5" max="5" width="15.140625" bestFit="1" customWidth="1"/>
    <col min="6" max="6" width="8.42578125" bestFit="1" customWidth="1"/>
    <col min="7" max="7" width="16" bestFit="1" customWidth="1"/>
    <col min="8" max="8" width="14.42578125" bestFit="1" customWidth="1"/>
    <col min="9" max="9" width="21.140625" bestFit="1" customWidth="1"/>
    <col min="10" max="10" width="22.28515625" bestFit="1" customWidth="1"/>
    <col min="11" max="11" width="23.7109375" bestFit="1" customWidth="1"/>
    <col min="12" max="12" width="13.28515625" bestFit="1" customWidth="1"/>
    <col min="13" max="13" width="13.5703125" bestFit="1" customWidth="1"/>
    <col min="14" max="14" width="21.42578125" bestFit="1" customWidth="1"/>
    <col min="15" max="15" width="20.28515625" bestFit="1" customWidth="1"/>
    <col min="16" max="16" width="27.140625" bestFit="1" customWidth="1"/>
    <col min="17" max="17" width="19.7109375" bestFit="1" customWidth="1"/>
    <col min="18" max="18" width="16.42578125" bestFit="1" customWidth="1"/>
  </cols>
  <sheetData>
    <row r="1" spans="1:18" x14ac:dyDescent="0.25">
      <c r="A1" t="s">
        <v>39</v>
      </c>
      <c r="B1" t="s">
        <v>40</v>
      </c>
      <c r="C1" t="s">
        <v>0</v>
      </c>
      <c r="D1" t="s">
        <v>41</v>
      </c>
      <c r="E1" t="s">
        <v>42</v>
      </c>
      <c r="F1" t="s">
        <v>43</v>
      </c>
      <c r="G1" t="s">
        <v>44</v>
      </c>
      <c r="H1" t="s">
        <v>45</v>
      </c>
      <c r="I1" t="s">
        <v>46</v>
      </c>
      <c r="J1" t="s">
        <v>47</v>
      </c>
      <c r="K1" t="s">
        <v>48</v>
      </c>
      <c r="L1" t="s">
        <v>49</v>
      </c>
      <c r="M1" t="s">
        <v>50</v>
      </c>
      <c r="N1" t="s">
        <v>51</v>
      </c>
      <c r="O1" t="s">
        <v>52</v>
      </c>
      <c r="P1" t="s">
        <v>53</v>
      </c>
      <c r="Q1" t="s">
        <v>54</v>
      </c>
      <c r="R1" t="s">
        <v>86</v>
      </c>
    </row>
    <row r="2" spans="1:18" x14ac:dyDescent="0.25">
      <c r="A2">
        <v>201706</v>
      </c>
      <c r="B2" s="5">
        <v>42887</v>
      </c>
      <c r="C2">
        <v>201700131</v>
      </c>
      <c r="D2">
        <v>201700011</v>
      </c>
      <c r="E2" s="1" t="s">
        <v>55</v>
      </c>
      <c r="F2">
        <v>35</v>
      </c>
      <c r="G2">
        <v>24295.380949999999</v>
      </c>
      <c r="H2">
        <v>4.6190476189999998</v>
      </c>
      <c r="I2">
        <v>33.666666669999998</v>
      </c>
      <c r="J2">
        <v>31.85714286</v>
      </c>
      <c r="K2">
        <v>23.666666670000001</v>
      </c>
      <c r="L2">
        <v>1.9523809519999999</v>
      </c>
      <c r="M2">
        <v>26222.85714</v>
      </c>
      <c r="N2">
        <v>5.6143809520000003</v>
      </c>
      <c r="O2">
        <v>2.7567619049999998</v>
      </c>
      <c r="P2">
        <v>16.977619050000001</v>
      </c>
      <c r="Q2">
        <v>6.7574285710000002</v>
      </c>
      <c r="R2" s="1" t="s">
        <v>87</v>
      </c>
    </row>
    <row r="3" spans="1:18" x14ac:dyDescent="0.25">
      <c r="A3">
        <v>201706</v>
      </c>
      <c r="B3" s="5">
        <v>42887</v>
      </c>
      <c r="C3">
        <v>201700155</v>
      </c>
      <c r="D3">
        <v>201700011</v>
      </c>
      <c r="E3" s="1" t="s">
        <v>55</v>
      </c>
      <c r="F3">
        <v>35</v>
      </c>
      <c r="G3">
        <v>22116.866669999999</v>
      </c>
      <c r="H3">
        <v>3.9333333330000002</v>
      </c>
      <c r="I3">
        <v>33.666666669999998</v>
      </c>
      <c r="J3">
        <v>44.2</v>
      </c>
      <c r="K3">
        <v>23.666666670000001</v>
      </c>
      <c r="L3">
        <v>1.266666667</v>
      </c>
      <c r="M3">
        <v>21944</v>
      </c>
      <c r="N3">
        <v>4.6982666670000004</v>
      </c>
      <c r="O3">
        <v>2.3069333329999999</v>
      </c>
      <c r="P3">
        <v>14.207333330000001</v>
      </c>
      <c r="Q3">
        <v>5.6547999999999998</v>
      </c>
      <c r="R3" s="1" t="s">
        <v>87</v>
      </c>
    </row>
    <row r="4" spans="1:18" x14ac:dyDescent="0.25">
      <c r="A4">
        <v>201706</v>
      </c>
      <c r="B4" s="5">
        <v>42887</v>
      </c>
      <c r="C4">
        <v>201700161</v>
      </c>
      <c r="D4">
        <v>201700011</v>
      </c>
      <c r="E4" s="1" t="s">
        <v>55</v>
      </c>
      <c r="F4">
        <v>35</v>
      </c>
      <c r="G4">
        <v>21572.238099999999</v>
      </c>
      <c r="H4">
        <v>3.7619047619999999</v>
      </c>
      <c r="I4">
        <v>33.666666669999998</v>
      </c>
      <c r="J4">
        <v>47.285714290000001</v>
      </c>
      <c r="K4">
        <v>23.666666670000001</v>
      </c>
      <c r="L4">
        <v>1.095238095</v>
      </c>
      <c r="M4">
        <v>20874.28571</v>
      </c>
      <c r="N4">
        <v>4.4692380949999997</v>
      </c>
      <c r="O4">
        <v>2.19447619</v>
      </c>
      <c r="P4">
        <v>13.5147619</v>
      </c>
      <c r="Q4">
        <v>5.3791428569999997</v>
      </c>
      <c r="R4" s="1" t="s">
        <v>87</v>
      </c>
    </row>
    <row r="5" spans="1:18" x14ac:dyDescent="0.25">
      <c r="A5">
        <v>201706</v>
      </c>
      <c r="B5" s="5">
        <v>42887</v>
      </c>
      <c r="C5">
        <v>201700167</v>
      </c>
      <c r="D5">
        <v>201700011</v>
      </c>
      <c r="E5" s="1" t="s">
        <v>55</v>
      </c>
      <c r="F5">
        <v>35</v>
      </c>
      <c r="G5">
        <v>21027.609520000002</v>
      </c>
      <c r="H5">
        <v>3.59047619</v>
      </c>
      <c r="I5">
        <v>33.666666669999998</v>
      </c>
      <c r="J5">
        <v>50.371428569999999</v>
      </c>
      <c r="K5">
        <v>23.666666670000001</v>
      </c>
      <c r="L5">
        <v>0.92380952400000005</v>
      </c>
      <c r="M5">
        <v>19804.57143</v>
      </c>
      <c r="N5">
        <v>4.240209524</v>
      </c>
      <c r="O5">
        <v>2.0820190479999998</v>
      </c>
      <c r="P5">
        <v>12.82219048</v>
      </c>
      <c r="Q5">
        <v>5.1034857139999996</v>
      </c>
      <c r="R5" s="1" t="s">
        <v>87</v>
      </c>
    </row>
    <row r="6" spans="1:18" x14ac:dyDescent="0.25">
      <c r="A6">
        <v>201706</v>
      </c>
      <c r="B6" s="5">
        <v>42887</v>
      </c>
      <c r="C6">
        <v>201700173</v>
      </c>
      <c r="D6">
        <v>201700011</v>
      </c>
      <c r="E6" s="1" t="s">
        <v>55</v>
      </c>
      <c r="F6">
        <v>35</v>
      </c>
      <c r="G6">
        <v>20482.980950000001</v>
      </c>
      <c r="H6">
        <v>3.4190476190000001</v>
      </c>
      <c r="I6">
        <v>33.666666669999998</v>
      </c>
      <c r="J6">
        <v>53.457142859999998</v>
      </c>
      <c r="K6">
        <v>23.666666670000001</v>
      </c>
      <c r="L6">
        <v>0.75238095199999999</v>
      </c>
      <c r="M6">
        <v>18734.85714</v>
      </c>
      <c r="N6">
        <v>4.0111809520000001</v>
      </c>
      <c r="O6">
        <v>1.9695619049999999</v>
      </c>
      <c r="P6">
        <v>12.129619050000001</v>
      </c>
      <c r="Q6">
        <v>4.8278285710000004</v>
      </c>
      <c r="R6" s="1" t="s">
        <v>87</v>
      </c>
    </row>
    <row r="7" spans="1:18" x14ac:dyDescent="0.25">
      <c r="A7">
        <v>201706</v>
      </c>
      <c r="B7" s="5">
        <v>42887</v>
      </c>
      <c r="C7">
        <v>201700179</v>
      </c>
      <c r="D7">
        <v>201700011</v>
      </c>
      <c r="E7" s="1" t="s">
        <v>55</v>
      </c>
      <c r="F7">
        <v>35</v>
      </c>
      <c r="G7">
        <v>19938.35238</v>
      </c>
      <c r="H7">
        <v>3.2476190479999998</v>
      </c>
      <c r="I7">
        <v>33.666666669999998</v>
      </c>
      <c r="J7">
        <v>56.542857140000002</v>
      </c>
      <c r="K7">
        <v>23.666666670000001</v>
      </c>
      <c r="L7">
        <v>0.58095238100000002</v>
      </c>
      <c r="M7">
        <v>17665.14286</v>
      </c>
      <c r="N7">
        <v>3.782152381</v>
      </c>
      <c r="O7">
        <v>1.8571047620000001</v>
      </c>
      <c r="P7">
        <v>11.43704762</v>
      </c>
      <c r="Q7">
        <v>4.5521714290000004</v>
      </c>
      <c r="R7" s="1" t="s">
        <v>87</v>
      </c>
    </row>
    <row r="8" spans="1:18" x14ac:dyDescent="0.25">
      <c r="A8">
        <v>201706</v>
      </c>
      <c r="B8" s="5">
        <v>42887</v>
      </c>
      <c r="C8">
        <v>201700185</v>
      </c>
      <c r="D8">
        <v>201700011</v>
      </c>
      <c r="E8" s="1" t="s">
        <v>55</v>
      </c>
      <c r="F8">
        <v>35</v>
      </c>
      <c r="G8">
        <v>19393.72381</v>
      </c>
      <c r="H8">
        <v>3.0761904759999998</v>
      </c>
      <c r="I8">
        <v>33.666666669999998</v>
      </c>
      <c r="J8">
        <v>59.628571430000001</v>
      </c>
      <c r="K8">
        <v>23.666666670000001</v>
      </c>
      <c r="L8">
        <v>0.40952380999999999</v>
      </c>
      <c r="M8">
        <v>16595.42857</v>
      </c>
      <c r="N8">
        <v>3.5531238100000002</v>
      </c>
      <c r="O8">
        <v>1.744647619</v>
      </c>
      <c r="P8">
        <v>10.74447619</v>
      </c>
      <c r="Q8">
        <v>4.2765142860000003</v>
      </c>
      <c r="R8" s="1" t="s">
        <v>87</v>
      </c>
    </row>
    <row r="9" spans="1:18" x14ac:dyDescent="0.25">
      <c r="A9">
        <v>201706</v>
      </c>
      <c r="B9" s="5">
        <v>42887</v>
      </c>
      <c r="C9">
        <v>201700191</v>
      </c>
      <c r="D9">
        <v>201700011</v>
      </c>
      <c r="E9" s="1" t="s">
        <v>55</v>
      </c>
      <c r="F9">
        <v>35</v>
      </c>
      <c r="G9">
        <v>18849.095239999999</v>
      </c>
      <c r="H9">
        <v>2.904761905</v>
      </c>
      <c r="I9">
        <v>33.666666669999998</v>
      </c>
      <c r="J9">
        <v>62.714285709999999</v>
      </c>
      <c r="K9">
        <v>23.666666670000001</v>
      </c>
      <c r="L9">
        <v>0.23809523799999999</v>
      </c>
      <c r="M9">
        <v>15525.71429</v>
      </c>
      <c r="N9">
        <v>3.324095238</v>
      </c>
      <c r="O9">
        <v>1.6321904759999999</v>
      </c>
      <c r="P9">
        <v>10.051904759999999</v>
      </c>
      <c r="Q9">
        <v>4.0008571430000002</v>
      </c>
      <c r="R9" s="1" t="s">
        <v>87</v>
      </c>
    </row>
    <row r="10" spans="1:18" x14ac:dyDescent="0.25">
      <c r="A10">
        <v>201706</v>
      </c>
      <c r="B10" s="5">
        <v>42887</v>
      </c>
      <c r="C10">
        <v>201700197</v>
      </c>
      <c r="D10">
        <v>201700011</v>
      </c>
      <c r="E10" s="1" t="s">
        <v>55</v>
      </c>
      <c r="F10">
        <v>35</v>
      </c>
      <c r="G10">
        <v>18304.466670000002</v>
      </c>
      <c r="H10">
        <v>2.733333333</v>
      </c>
      <c r="I10">
        <v>33.666666669999998</v>
      </c>
      <c r="J10">
        <v>65.8</v>
      </c>
      <c r="K10">
        <v>23.666666670000001</v>
      </c>
      <c r="L10">
        <v>6.6666666999999999E-2</v>
      </c>
      <c r="M10">
        <v>14456</v>
      </c>
      <c r="N10">
        <v>3.0950666670000002</v>
      </c>
      <c r="O10">
        <v>1.519733333</v>
      </c>
      <c r="P10">
        <v>9.3593333330000004</v>
      </c>
      <c r="Q10">
        <v>3.7252000000000001</v>
      </c>
      <c r="R10" s="1" t="s">
        <v>87</v>
      </c>
    </row>
    <row r="11" spans="1:18" x14ac:dyDescent="0.25">
      <c r="A11">
        <v>201706</v>
      </c>
      <c r="B11" s="5">
        <v>42887</v>
      </c>
      <c r="C11">
        <v>201700203</v>
      </c>
      <c r="D11">
        <v>201700011</v>
      </c>
      <c r="E11" s="1" t="s">
        <v>55</v>
      </c>
      <c r="F11">
        <v>35</v>
      </c>
      <c r="G11">
        <v>17759.838100000001</v>
      </c>
      <c r="H11">
        <v>2.5619047620000002</v>
      </c>
      <c r="I11">
        <v>33.666666669999998</v>
      </c>
      <c r="J11">
        <v>68.885714289999996</v>
      </c>
      <c r="K11">
        <v>23.666666670000001</v>
      </c>
      <c r="L11">
        <v>-0.104761905</v>
      </c>
      <c r="M11">
        <v>13386.28571</v>
      </c>
      <c r="N11">
        <v>2.866038095</v>
      </c>
      <c r="O11">
        <v>1.4072761899999999</v>
      </c>
      <c r="P11">
        <v>8.6667619049999995</v>
      </c>
      <c r="Q11">
        <v>3.449542857</v>
      </c>
      <c r="R11" s="1" t="s">
        <v>87</v>
      </c>
    </row>
    <row r="12" spans="1:18" x14ac:dyDescent="0.25">
      <c r="A12">
        <v>201706</v>
      </c>
      <c r="B12" s="5">
        <v>42887</v>
      </c>
      <c r="C12">
        <v>201700209</v>
      </c>
      <c r="D12">
        <v>201700011</v>
      </c>
      <c r="E12" s="1" t="s">
        <v>55</v>
      </c>
      <c r="F12">
        <v>35</v>
      </c>
      <c r="G12">
        <v>17215.20952</v>
      </c>
      <c r="H12">
        <v>2.3904761899999998</v>
      </c>
      <c r="I12">
        <v>33.666666669999998</v>
      </c>
      <c r="J12">
        <v>71.97142857</v>
      </c>
      <c r="K12">
        <v>23.666666670000001</v>
      </c>
      <c r="L12">
        <v>-0.27619047600000002</v>
      </c>
      <c r="M12">
        <v>12316.57143</v>
      </c>
      <c r="N12">
        <v>2.6370095240000002</v>
      </c>
      <c r="O12">
        <v>1.2948190479999999</v>
      </c>
      <c r="P12">
        <v>7.9741904760000004</v>
      </c>
      <c r="Q12">
        <v>3.1738857139999999</v>
      </c>
      <c r="R12" s="1" t="s">
        <v>87</v>
      </c>
    </row>
    <row r="13" spans="1:18" x14ac:dyDescent="0.25">
      <c r="A13">
        <v>201706</v>
      </c>
      <c r="B13" s="5">
        <v>42887</v>
      </c>
      <c r="C13">
        <v>201700215</v>
      </c>
      <c r="D13">
        <v>201700011</v>
      </c>
      <c r="E13" s="1" t="s">
        <v>55</v>
      </c>
      <c r="F13">
        <v>35</v>
      </c>
      <c r="G13">
        <v>16670.58095</v>
      </c>
      <c r="H13">
        <v>2.2190476189999999</v>
      </c>
      <c r="I13">
        <v>33.666666669999998</v>
      </c>
      <c r="J13">
        <v>75.057142859999999</v>
      </c>
      <c r="K13">
        <v>23.666666670000001</v>
      </c>
      <c r="L13">
        <v>-0.44761904800000002</v>
      </c>
      <c r="M13">
        <v>11246.85714</v>
      </c>
      <c r="N13">
        <v>2.407980952</v>
      </c>
      <c r="O13">
        <v>1.182361905</v>
      </c>
      <c r="P13">
        <v>7.2816190479999996</v>
      </c>
      <c r="Q13">
        <v>2.8982285710000002</v>
      </c>
      <c r="R13" s="1" t="s">
        <v>87</v>
      </c>
    </row>
    <row r="14" spans="1:18" x14ac:dyDescent="0.25">
      <c r="A14">
        <v>201706</v>
      </c>
      <c r="B14" s="5">
        <v>42887</v>
      </c>
      <c r="C14">
        <v>201700221</v>
      </c>
      <c r="D14">
        <v>201700011</v>
      </c>
      <c r="E14" s="1" t="s">
        <v>55</v>
      </c>
      <c r="F14">
        <v>35</v>
      </c>
      <c r="G14">
        <v>16125.952380000001</v>
      </c>
      <c r="H14">
        <v>2.0476190480000001</v>
      </c>
      <c r="I14">
        <v>33.666666669999998</v>
      </c>
      <c r="J14">
        <v>78.142857140000004</v>
      </c>
      <c r="K14">
        <v>23.666666670000001</v>
      </c>
      <c r="L14">
        <v>-0.61904761900000005</v>
      </c>
      <c r="M14">
        <v>10177.14286</v>
      </c>
      <c r="N14">
        <v>2.1789523810000002</v>
      </c>
      <c r="O14">
        <v>1.069904762</v>
      </c>
      <c r="P14">
        <v>6.5890476189999996</v>
      </c>
      <c r="Q14">
        <v>2.6225714290000002</v>
      </c>
      <c r="R14" s="1" t="s">
        <v>87</v>
      </c>
    </row>
    <row r="15" spans="1:18" x14ac:dyDescent="0.25">
      <c r="A15">
        <v>201706</v>
      </c>
      <c r="B15" s="5">
        <v>42887</v>
      </c>
      <c r="C15">
        <v>201700227</v>
      </c>
      <c r="D15">
        <v>201700011</v>
      </c>
      <c r="E15" s="1" t="s">
        <v>55</v>
      </c>
      <c r="F15">
        <v>35</v>
      </c>
      <c r="G15">
        <v>15581.32381</v>
      </c>
      <c r="H15">
        <v>1.8761904760000001</v>
      </c>
      <c r="I15">
        <v>33.666666669999998</v>
      </c>
      <c r="J15">
        <v>81.228571430000002</v>
      </c>
      <c r="K15">
        <v>23.666666670000001</v>
      </c>
      <c r="L15">
        <v>-0.79047619000000002</v>
      </c>
      <c r="M15">
        <v>9107.4285710000004</v>
      </c>
      <c r="N15">
        <v>1.94992381</v>
      </c>
      <c r="O15">
        <v>0.95744761899999997</v>
      </c>
      <c r="P15">
        <v>5.8964761899999996</v>
      </c>
      <c r="Q15">
        <v>2.3469142860000001</v>
      </c>
      <c r="R15" s="1" t="s">
        <v>87</v>
      </c>
    </row>
    <row r="16" spans="1:18" x14ac:dyDescent="0.25">
      <c r="A16">
        <v>201706</v>
      </c>
      <c r="B16" s="5">
        <v>42887</v>
      </c>
      <c r="C16">
        <v>201700233</v>
      </c>
      <c r="D16">
        <v>201700011</v>
      </c>
      <c r="E16" s="1" t="s">
        <v>55</v>
      </c>
      <c r="F16">
        <v>35</v>
      </c>
      <c r="G16">
        <v>15036.695239999999</v>
      </c>
      <c r="H16">
        <v>1.704761905</v>
      </c>
      <c r="I16">
        <v>33.666666669999998</v>
      </c>
      <c r="J16">
        <v>84.314285709999993</v>
      </c>
      <c r="K16">
        <v>23.666666670000001</v>
      </c>
      <c r="L16">
        <v>-0.96190476199999997</v>
      </c>
      <c r="M16">
        <v>8037.7142860000004</v>
      </c>
      <c r="N16">
        <v>1.720895238</v>
      </c>
      <c r="O16">
        <v>0.84499047599999999</v>
      </c>
      <c r="P16">
        <v>5.2039047619999996</v>
      </c>
      <c r="Q16">
        <v>2.071257143</v>
      </c>
      <c r="R16" s="1" t="s">
        <v>87</v>
      </c>
    </row>
    <row r="17" spans="1:18" x14ac:dyDescent="0.25">
      <c r="A17">
        <v>201706</v>
      </c>
      <c r="B17" s="5">
        <v>42887</v>
      </c>
      <c r="C17">
        <v>201700239</v>
      </c>
      <c r="D17">
        <v>201700011</v>
      </c>
      <c r="E17" s="1" t="s">
        <v>55</v>
      </c>
      <c r="F17">
        <v>35</v>
      </c>
      <c r="G17">
        <v>14492.06667</v>
      </c>
      <c r="H17">
        <v>1.5333333330000001</v>
      </c>
      <c r="I17">
        <v>33.666666669999998</v>
      </c>
      <c r="J17">
        <v>87.4</v>
      </c>
      <c r="K17">
        <v>23.666666670000001</v>
      </c>
      <c r="L17">
        <v>-1.1333333329999999</v>
      </c>
      <c r="M17">
        <v>6968</v>
      </c>
      <c r="N17">
        <v>1.491866667</v>
      </c>
      <c r="O17">
        <v>0.73253333300000001</v>
      </c>
      <c r="P17">
        <v>4.5113333329999996</v>
      </c>
      <c r="Q17">
        <v>1.7956000000000001</v>
      </c>
      <c r="R17" s="1" t="s">
        <v>87</v>
      </c>
    </row>
    <row r="18" spans="1:18" x14ac:dyDescent="0.25">
      <c r="A18">
        <v>201706</v>
      </c>
      <c r="B18" s="5">
        <v>42887</v>
      </c>
      <c r="C18">
        <v>201700245</v>
      </c>
      <c r="D18">
        <v>201700011</v>
      </c>
      <c r="E18" s="1" t="s">
        <v>55</v>
      </c>
      <c r="F18">
        <v>35</v>
      </c>
      <c r="G18">
        <v>13947.438099999999</v>
      </c>
      <c r="H18">
        <v>1.361904762</v>
      </c>
      <c r="I18">
        <v>33.666666669999998</v>
      </c>
      <c r="J18">
        <v>90.485714290000004</v>
      </c>
      <c r="K18">
        <v>23.666666670000001</v>
      </c>
      <c r="L18">
        <v>-1.3047619050000001</v>
      </c>
      <c r="M18">
        <v>5898.2857139999996</v>
      </c>
      <c r="N18">
        <v>1.262838095</v>
      </c>
      <c r="O18">
        <v>0.62007619000000003</v>
      </c>
      <c r="P18">
        <v>3.8187619050000001</v>
      </c>
      <c r="Q18">
        <v>1.519942857</v>
      </c>
      <c r="R18" s="1" t="s">
        <v>87</v>
      </c>
    </row>
    <row r="19" spans="1:18" x14ac:dyDescent="0.25">
      <c r="A19">
        <v>201706</v>
      </c>
      <c r="B19" s="5">
        <v>42887</v>
      </c>
      <c r="C19">
        <v>201700251</v>
      </c>
      <c r="D19">
        <v>201700011</v>
      </c>
      <c r="E19" s="1" t="s">
        <v>55</v>
      </c>
      <c r="F19">
        <v>35</v>
      </c>
      <c r="G19">
        <v>13402.809520000001</v>
      </c>
      <c r="H19">
        <v>1.19047619</v>
      </c>
      <c r="I19">
        <v>33.666666669999998</v>
      </c>
      <c r="J19">
        <v>93.571428569999995</v>
      </c>
      <c r="K19">
        <v>23.666666670000001</v>
      </c>
      <c r="L19">
        <v>-1.476190476</v>
      </c>
      <c r="M19">
        <v>4828.5714289999996</v>
      </c>
      <c r="N19">
        <v>1.033809524</v>
      </c>
      <c r="O19">
        <v>0.50761904800000002</v>
      </c>
      <c r="P19">
        <v>3.1261904760000001</v>
      </c>
      <c r="Q19">
        <v>1.2442857140000001</v>
      </c>
      <c r="R19" s="1" t="s">
        <v>87</v>
      </c>
    </row>
    <row r="20" spans="1:18" x14ac:dyDescent="0.25">
      <c r="A20">
        <v>201706</v>
      </c>
      <c r="B20" s="5">
        <v>42887</v>
      </c>
      <c r="C20">
        <v>201700257</v>
      </c>
      <c r="D20">
        <v>201700011</v>
      </c>
      <c r="E20" s="1" t="s">
        <v>55</v>
      </c>
      <c r="F20">
        <v>35</v>
      </c>
      <c r="G20">
        <v>12858.18095</v>
      </c>
      <c r="H20">
        <v>1.019047619</v>
      </c>
      <c r="I20">
        <v>33.666666669999998</v>
      </c>
      <c r="J20">
        <v>96.657142859999993</v>
      </c>
      <c r="K20">
        <v>23.666666670000001</v>
      </c>
      <c r="L20">
        <v>-1.6476190479999999</v>
      </c>
      <c r="M20">
        <v>3758.8571430000002</v>
      </c>
      <c r="N20">
        <v>0.80478095199999999</v>
      </c>
      <c r="O20">
        <v>0.39516190499999998</v>
      </c>
      <c r="P20">
        <v>2.4336190480000002</v>
      </c>
      <c r="Q20">
        <v>0.96862857099999999</v>
      </c>
      <c r="R20" s="1" t="s">
        <v>87</v>
      </c>
    </row>
    <row r="21" spans="1:18" x14ac:dyDescent="0.25">
      <c r="A21">
        <v>201706</v>
      </c>
      <c r="B21" s="5">
        <v>42887</v>
      </c>
      <c r="C21">
        <v>201700263</v>
      </c>
      <c r="D21">
        <v>201700011</v>
      </c>
      <c r="E21" s="1" t="s">
        <v>55</v>
      </c>
      <c r="F21">
        <v>35</v>
      </c>
      <c r="G21">
        <v>12313.552379999999</v>
      </c>
      <c r="H21">
        <v>0.84761904799999999</v>
      </c>
      <c r="I21">
        <v>33.666666669999998</v>
      </c>
      <c r="J21">
        <v>99.742857099999995</v>
      </c>
      <c r="K21">
        <v>23.666666670000001</v>
      </c>
      <c r="L21">
        <v>-1.819047619</v>
      </c>
      <c r="M21">
        <v>2689.1428569999998</v>
      </c>
      <c r="N21">
        <v>0.57575238100000004</v>
      </c>
      <c r="O21">
        <v>0.282704762</v>
      </c>
      <c r="P21">
        <v>1.7410476189999999</v>
      </c>
      <c r="Q21">
        <v>0.69297142899999997</v>
      </c>
      <c r="R21" s="1" t="s">
        <v>87</v>
      </c>
    </row>
    <row r="22" spans="1:18" x14ac:dyDescent="0.25">
      <c r="A22">
        <v>201706</v>
      </c>
      <c r="B22" s="5">
        <v>42887</v>
      </c>
      <c r="C22">
        <v>201700269</v>
      </c>
      <c r="D22">
        <v>201700011</v>
      </c>
      <c r="E22" s="1" t="s">
        <v>55</v>
      </c>
      <c r="F22">
        <v>35</v>
      </c>
      <c r="G22">
        <v>11768.92381</v>
      </c>
      <c r="H22">
        <v>0.67619047600000004</v>
      </c>
      <c r="I22">
        <v>33.666666669999998</v>
      </c>
      <c r="J22">
        <v>102.8285714</v>
      </c>
      <c r="K22">
        <v>23.666666670000001</v>
      </c>
      <c r="L22">
        <v>-1.9904761900000001</v>
      </c>
      <c r="M22">
        <v>1619.4285709999999</v>
      </c>
      <c r="N22">
        <v>0.34672381000000002</v>
      </c>
      <c r="O22">
        <v>0.17024761899999999</v>
      </c>
      <c r="P22">
        <v>1.0484761899999999</v>
      </c>
      <c r="Q22">
        <v>0.41731428599999998</v>
      </c>
      <c r="R22" s="1" t="s">
        <v>87</v>
      </c>
    </row>
    <row r="23" spans="1:18" x14ac:dyDescent="0.25">
      <c r="A23">
        <v>201706</v>
      </c>
      <c r="B23" s="5">
        <v>42887</v>
      </c>
      <c r="C23">
        <v>201700275</v>
      </c>
      <c r="D23">
        <v>201700011</v>
      </c>
      <c r="E23" s="1" t="s">
        <v>55</v>
      </c>
      <c r="F23">
        <v>35</v>
      </c>
      <c r="G23">
        <v>11224.295239999999</v>
      </c>
      <c r="H23">
        <v>0.50476190499999996</v>
      </c>
      <c r="I23">
        <v>33.666666669999998</v>
      </c>
      <c r="J23">
        <v>105.91428569999999</v>
      </c>
      <c r="K23">
        <v>23.666666670000001</v>
      </c>
      <c r="L23">
        <v>-2.1619047619999998</v>
      </c>
      <c r="M23">
        <v>549.7142857</v>
      </c>
      <c r="N23">
        <v>0.11769523799999999</v>
      </c>
      <c r="O23">
        <v>5.7790476E-2</v>
      </c>
      <c r="P23">
        <v>0.35590476199999999</v>
      </c>
      <c r="Q23">
        <v>0.14165714300000001</v>
      </c>
      <c r="R23" s="1" t="s">
        <v>87</v>
      </c>
    </row>
    <row r="24" spans="1:18" x14ac:dyDescent="0.25">
      <c r="A24">
        <v>201706</v>
      </c>
      <c r="B24" s="5">
        <v>42887</v>
      </c>
      <c r="C24">
        <v>201700281</v>
      </c>
      <c r="D24">
        <v>201700011</v>
      </c>
      <c r="E24" s="1" t="s">
        <v>55</v>
      </c>
      <c r="F24">
        <v>35</v>
      </c>
      <c r="G24">
        <v>10679.666670000001</v>
      </c>
      <c r="H24">
        <v>0.33333333300000001</v>
      </c>
      <c r="I24">
        <v>33.666666669999998</v>
      </c>
      <c r="J24">
        <v>109</v>
      </c>
      <c r="K24">
        <v>23.666666670000001</v>
      </c>
      <c r="L24">
        <v>-2.3333333330000001</v>
      </c>
      <c r="M24">
        <v>-520</v>
      </c>
      <c r="N24">
        <v>-0.11133333300000001</v>
      </c>
      <c r="O24">
        <v>-5.4666667000000002E-2</v>
      </c>
      <c r="P24">
        <v>-0.33666666699999998</v>
      </c>
      <c r="Q24">
        <v>-0.13400000000000001</v>
      </c>
      <c r="R24" s="1" t="s">
        <v>87</v>
      </c>
    </row>
    <row r="25" spans="1:18" x14ac:dyDescent="0.25">
      <c r="A25">
        <v>201706</v>
      </c>
      <c r="B25" s="5">
        <v>42887</v>
      </c>
      <c r="C25">
        <v>201700287</v>
      </c>
      <c r="D25">
        <v>201700011</v>
      </c>
      <c r="E25" s="1" t="s">
        <v>55</v>
      </c>
      <c r="F25">
        <v>35</v>
      </c>
      <c r="G25">
        <v>10135.0381</v>
      </c>
      <c r="H25">
        <v>0.16190476200000001</v>
      </c>
      <c r="I25">
        <v>33.666666669999998</v>
      </c>
      <c r="J25">
        <v>112.08571430000001</v>
      </c>
      <c r="K25">
        <v>23.666666670000001</v>
      </c>
      <c r="L25">
        <v>-2.5047619050000001</v>
      </c>
      <c r="M25">
        <v>-1589.7142859999999</v>
      </c>
      <c r="N25">
        <v>-0.34036190500000002</v>
      </c>
      <c r="O25">
        <v>-0.16712381000000001</v>
      </c>
      <c r="P25">
        <v>-1.029238095</v>
      </c>
      <c r="Q25">
        <v>-0.409657143</v>
      </c>
      <c r="R25" s="1" t="s">
        <v>87</v>
      </c>
    </row>
    <row r="26" spans="1:18" x14ac:dyDescent="0.25">
      <c r="A26">
        <v>201706</v>
      </c>
      <c r="B26" s="5">
        <v>42887</v>
      </c>
      <c r="C26">
        <v>201700131</v>
      </c>
      <c r="D26">
        <v>201700011</v>
      </c>
      <c r="E26" s="1" t="s">
        <v>55</v>
      </c>
      <c r="F26">
        <v>35</v>
      </c>
      <c r="G26">
        <v>24295.380949999999</v>
      </c>
      <c r="H26">
        <v>4.6190476189999998</v>
      </c>
      <c r="I26">
        <v>33.666666669999998</v>
      </c>
      <c r="J26">
        <v>31.85714286</v>
      </c>
      <c r="K26">
        <v>23.666666670000001</v>
      </c>
      <c r="L26">
        <v>1.9523809519999999</v>
      </c>
      <c r="M26">
        <v>26222.85714</v>
      </c>
      <c r="N26">
        <v>5.6143809520000003</v>
      </c>
      <c r="O26">
        <v>2.7567619049999998</v>
      </c>
      <c r="P26">
        <v>16.977619050000001</v>
      </c>
      <c r="Q26">
        <v>6.7574285710000002</v>
      </c>
      <c r="R26" s="1" t="s">
        <v>87</v>
      </c>
    </row>
    <row r="27" spans="1:18" x14ac:dyDescent="0.25">
      <c r="A27">
        <v>201706</v>
      </c>
      <c r="B27" s="5">
        <v>42887</v>
      </c>
      <c r="C27">
        <v>201700131</v>
      </c>
      <c r="D27">
        <v>201700011</v>
      </c>
      <c r="E27" s="1" t="s">
        <v>55</v>
      </c>
      <c r="F27">
        <v>35</v>
      </c>
      <c r="G27">
        <v>24295.380949999999</v>
      </c>
      <c r="H27">
        <v>4.6190476189999998</v>
      </c>
      <c r="I27">
        <v>33.666666669999998</v>
      </c>
      <c r="J27">
        <v>31.85714286</v>
      </c>
      <c r="K27">
        <v>23.666666670000001</v>
      </c>
      <c r="L27">
        <v>1.9523809519999999</v>
      </c>
      <c r="M27">
        <v>26222.85714</v>
      </c>
      <c r="N27">
        <v>5.6143809520000003</v>
      </c>
      <c r="O27">
        <v>2.7567619049999998</v>
      </c>
      <c r="P27">
        <v>16.977619050000001</v>
      </c>
      <c r="Q27">
        <v>6.7574285710000002</v>
      </c>
      <c r="R27" s="1" t="s">
        <v>87</v>
      </c>
    </row>
    <row r="28" spans="1:18" x14ac:dyDescent="0.25">
      <c r="A28">
        <v>201706</v>
      </c>
      <c r="B28" s="5">
        <v>42887</v>
      </c>
      <c r="C28">
        <v>201700131</v>
      </c>
      <c r="D28">
        <v>201700011</v>
      </c>
      <c r="E28" s="1" t="s">
        <v>55</v>
      </c>
      <c r="F28">
        <v>35</v>
      </c>
      <c r="G28">
        <v>24295.380949999999</v>
      </c>
      <c r="H28">
        <v>4.6190476189999998</v>
      </c>
      <c r="I28">
        <v>33.666666669999998</v>
      </c>
      <c r="J28">
        <v>31.85714286</v>
      </c>
      <c r="K28">
        <v>23.666666670000001</v>
      </c>
      <c r="L28">
        <v>1.9523809519999999</v>
      </c>
      <c r="M28">
        <v>26222.85714</v>
      </c>
      <c r="N28">
        <v>5.6143809520000003</v>
      </c>
      <c r="O28">
        <v>2.7567619049999998</v>
      </c>
      <c r="P28">
        <v>16.977619050000001</v>
      </c>
      <c r="Q28">
        <v>6.7574285710000002</v>
      </c>
      <c r="R28" s="1" t="s">
        <v>87</v>
      </c>
    </row>
    <row r="29" spans="1:18" x14ac:dyDescent="0.25">
      <c r="A29">
        <v>201706</v>
      </c>
      <c r="B29" s="5">
        <v>42887</v>
      </c>
      <c r="C29">
        <v>201700137</v>
      </c>
      <c r="D29">
        <v>201700011</v>
      </c>
      <c r="E29" s="1" t="s">
        <v>55</v>
      </c>
      <c r="F29">
        <v>35</v>
      </c>
      <c r="G29">
        <v>23750.752380000002</v>
      </c>
      <c r="H29">
        <v>4.447619048</v>
      </c>
      <c r="I29">
        <v>33.666666669999998</v>
      </c>
      <c r="J29">
        <v>34.942857140000001</v>
      </c>
      <c r="K29">
        <v>23.666666670000001</v>
      </c>
      <c r="L29">
        <v>1.7809523810000001</v>
      </c>
      <c r="M29">
        <v>25153.14286</v>
      </c>
      <c r="N29">
        <v>5.3853523809999997</v>
      </c>
      <c r="O29">
        <v>2.644304762</v>
      </c>
      <c r="P29">
        <v>16.28504762</v>
      </c>
      <c r="Q29">
        <v>6.4817714290000001</v>
      </c>
      <c r="R29" s="1" t="s">
        <v>87</v>
      </c>
    </row>
    <row r="30" spans="1:18" x14ac:dyDescent="0.25">
      <c r="A30">
        <v>201706</v>
      </c>
      <c r="B30" s="5">
        <v>42887</v>
      </c>
      <c r="C30">
        <v>201700138</v>
      </c>
      <c r="D30">
        <v>201700011</v>
      </c>
      <c r="E30" s="1" t="s">
        <v>55</v>
      </c>
      <c r="F30">
        <v>35</v>
      </c>
      <c r="G30">
        <v>23659.980950000001</v>
      </c>
      <c r="H30">
        <v>4.4190476189999996</v>
      </c>
      <c r="I30">
        <v>33.666666669999998</v>
      </c>
      <c r="J30">
        <v>35.457142859999998</v>
      </c>
      <c r="K30">
        <v>23.666666670000001</v>
      </c>
      <c r="L30">
        <v>1.752380952</v>
      </c>
      <c r="M30">
        <v>24974.85714</v>
      </c>
      <c r="N30">
        <v>5.3471809520000004</v>
      </c>
      <c r="O30">
        <v>2.6255619050000001</v>
      </c>
      <c r="P30">
        <v>16.169619050000001</v>
      </c>
      <c r="Q30">
        <v>6.4358285710000001</v>
      </c>
      <c r="R30" s="1" t="s">
        <v>87</v>
      </c>
    </row>
    <row r="31" spans="1:18" x14ac:dyDescent="0.25">
      <c r="A31">
        <v>201706</v>
      </c>
      <c r="B31" s="5">
        <v>42887</v>
      </c>
      <c r="C31">
        <v>201700143</v>
      </c>
      <c r="D31">
        <v>201700011</v>
      </c>
      <c r="E31" s="1" t="s">
        <v>55</v>
      </c>
      <c r="F31">
        <v>35</v>
      </c>
      <c r="G31">
        <v>23206.123810000001</v>
      </c>
      <c r="H31">
        <v>4.276190476</v>
      </c>
      <c r="I31">
        <v>33.666666669999998</v>
      </c>
      <c r="J31">
        <v>38.02857143</v>
      </c>
      <c r="K31">
        <v>23.666666670000001</v>
      </c>
      <c r="L31">
        <v>1.60952381</v>
      </c>
      <c r="M31">
        <v>24083.42857</v>
      </c>
      <c r="N31">
        <v>5.15632381</v>
      </c>
      <c r="O31">
        <v>2.5318476190000001</v>
      </c>
      <c r="P31">
        <v>15.592476189999999</v>
      </c>
      <c r="Q31">
        <v>6.206114286</v>
      </c>
      <c r="R31" s="1" t="s">
        <v>87</v>
      </c>
    </row>
    <row r="32" spans="1:18" x14ac:dyDescent="0.25">
      <c r="A32">
        <v>201706</v>
      </c>
      <c r="B32" s="5">
        <v>42887</v>
      </c>
      <c r="C32">
        <v>201700131</v>
      </c>
      <c r="D32">
        <v>201700011</v>
      </c>
      <c r="E32" s="1" t="s">
        <v>55</v>
      </c>
      <c r="F32">
        <v>35</v>
      </c>
      <c r="G32">
        <v>24295.380949999999</v>
      </c>
      <c r="H32">
        <v>4.6190476189999998</v>
      </c>
      <c r="I32">
        <v>33.666666669999998</v>
      </c>
      <c r="J32">
        <v>31.85714286</v>
      </c>
      <c r="K32">
        <v>23.666666670000001</v>
      </c>
      <c r="L32">
        <v>1.9523809519999999</v>
      </c>
      <c r="M32">
        <v>26222.85714</v>
      </c>
      <c r="N32">
        <v>5.6143809520000003</v>
      </c>
      <c r="O32">
        <v>2.7567619049999998</v>
      </c>
      <c r="P32">
        <v>16.977619050000001</v>
      </c>
      <c r="Q32">
        <v>6.7574285710000002</v>
      </c>
      <c r="R32" s="1" t="s">
        <v>87</v>
      </c>
    </row>
    <row r="33" spans="1:18" x14ac:dyDescent="0.25">
      <c r="A33">
        <v>201706</v>
      </c>
      <c r="B33" s="5">
        <v>42887</v>
      </c>
      <c r="C33">
        <v>201700137</v>
      </c>
      <c r="D33">
        <v>201700011</v>
      </c>
      <c r="E33" s="1" t="s">
        <v>55</v>
      </c>
      <c r="F33">
        <v>35</v>
      </c>
      <c r="G33">
        <v>23750.752380000002</v>
      </c>
      <c r="H33">
        <v>4.447619048</v>
      </c>
      <c r="I33">
        <v>33.666666669999998</v>
      </c>
      <c r="J33">
        <v>34.942857140000001</v>
      </c>
      <c r="K33">
        <v>23.666666670000001</v>
      </c>
      <c r="L33">
        <v>1.7809523810000001</v>
      </c>
      <c r="M33">
        <v>25153.14286</v>
      </c>
      <c r="N33">
        <v>5.3853523809999997</v>
      </c>
      <c r="O33">
        <v>2.644304762</v>
      </c>
      <c r="P33">
        <v>16.28504762</v>
      </c>
      <c r="Q33">
        <v>6.4817714290000001</v>
      </c>
      <c r="R33" s="1" t="s">
        <v>87</v>
      </c>
    </row>
    <row r="34" spans="1:18" x14ac:dyDescent="0.25">
      <c r="A34">
        <v>201706</v>
      </c>
      <c r="B34" s="5">
        <v>42887</v>
      </c>
      <c r="C34">
        <v>201700138</v>
      </c>
      <c r="D34">
        <v>201700011</v>
      </c>
      <c r="E34" s="1" t="s">
        <v>55</v>
      </c>
      <c r="F34">
        <v>35</v>
      </c>
      <c r="G34">
        <v>23659.980950000001</v>
      </c>
      <c r="H34">
        <v>4.4190476189999996</v>
      </c>
      <c r="I34">
        <v>33.666666669999998</v>
      </c>
      <c r="J34">
        <v>35.457142859999998</v>
      </c>
      <c r="K34">
        <v>23.666666670000001</v>
      </c>
      <c r="L34">
        <v>1.752380952</v>
      </c>
      <c r="M34">
        <v>24974.85714</v>
      </c>
      <c r="N34">
        <v>5.3471809520000004</v>
      </c>
      <c r="O34">
        <v>2.6255619050000001</v>
      </c>
      <c r="P34">
        <v>16.169619050000001</v>
      </c>
      <c r="Q34">
        <v>6.4358285710000001</v>
      </c>
      <c r="R34" s="1" t="s">
        <v>87</v>
      </c>
    </row>
    <row r="35" spans="1:18" x14ac:dyDescent="0.25">
      <c r="A35">
        <v>201706</v>
      </c>
      <c r="B35" s="5">
        <v>42887</v>
      </c>
      <c r="C35">
        <v>201700143</v>
      </c>
      <c r="D35">
        <v>201700011</v>
      </c>
      <c r="E35" s="1" t="s">
        <v>55</v>
      </c>
      <c r="F35">
        <v>35</v>
      </c>
      <c r="G35">
        <v>23206.123810000001</v>
      </c>
      <c r="H35">
        <v>4.276190476</v>
      </c>
      <c r="I35">
        <v>33.666666669999998</v>
      </c>
      <c r="J35">
        <v>38.02857143</v>
      </c>
      <c r="K35">
        <v>23.666666670000001</v>
      </c>
      <c r="L35">
        <v>1.60952381</v>
      </c>
      <c r="M35">
        <v>24083.42857</v>
      </c>
      <c r="N35">
        <v>5.15632381</v>
      </c>
      <c r="O35">
        <v>2.5318476190000001</v>
      </c>
      <c r="P35">
        <v>15.592476189999999</v>
      </c>
      <c r="Q35">
        <v>6.206114286</v>
      </c>
      <c r="R35" s="1" t="s">
        <v>87</v>
      </c>
    </row>
    <row r="36" spans="1:18" x14ac:dyDescent="0.25">
      <c r="A36">
        <v>201706</v>
      </c>
      <c r="B36" s="5">
        <v>42887</v>
      </c>
      <c r="C36">
        <v>201700149</v>
      </c>
      <c r="D36">
        <v>201700011</v>
      </c>
      <c r="E36" s="1" t="s">
        <v>55</v>
      </c>
      <c r="F36">
        <v>35</v>
      </c>
      <c r="G36">
        <v>22661.49524</v>
      </c>
      <c r="H36">
        <v>4.1047619050000002</v>
      </c>
      <c r="I36">
        <v>33.666666669999998</v>
      </c>
      <c r="J36">
        <v>41.114285709999997</v>
      </c>
      <c r="K36">
        <v>23.666666670000001</v>
      </c>
      <c r="L36">
        <v>1.4380952380000001</v>
      </c>
      <c r="M36">
        <v>23013.71429</v>
      </c>
      <c r="N36">
        <v>4.9272952380000001</v>
      </c>
      <c r="O36">
        <v>2.4193904759999998</v>
      </c>
      <c r="P36">
        <v>14.89990476</v>
      </c>
      <c r="Q36">
        <v>5.9304571429999999</v>
      </c>
      <c r="R36" s="1" t="s">
        <v>87</v>
      </c>
    </row>
    <row r="37" spans="1:18" x14ac:dyDescent="0.25">
      <c r="A37">
        <v>201706</v>
      </c>
      <c r="B37" s="5">
        <v>42887</v>
      </c>
      <c r="C37">
        <v>201700155</v>
      </c>
      <c r="D37">
        <v>201700011</v>
      </c>
      <c r="E37" s="1" t="s">
        <v>55</v>
      </c>
      <c r="F37">
        <v>35</v>
      </c>
      <c r="G37">
        <v>22116.866669999999</v>
      </c>
      <c r="H37">
        <v>3.9333333330000002</v>
      </c>
      <c r="I37">
        <v>33.666666669999998</v>
      </c>
      <c r="J37">
        <v>44.2</v>
      </c>
      <c r="K37">
        <v>23.666666670000001</v>
      </c>
      <c r="L37">
        <v>1.266666667</v>
      </c>
      <c r="M37">
        <v>21944</v>
      </c>
      <c r="N37">
        <v>4.6982666670000004</v>
      </c>
      <c r="O37">
        <v>2.3069333329999999</v>
      </c>
      <c r="P37">
        <v>14.207333330000001</v>
      </c>
      <c r="Q37">
        <v>5.6547999999999998</v>
      </c>
      <c r="R37" s="1" t="s">
        <v>87</v>
      </c>
    </row>
    <row r="38" spans="1:18" x14ac:dyDescent="0.25">
      <c r="A38">
        <v>201706</v>
      </c>
      <c r="B38" s="5">
        <v>42887</v>
      </c>
      <c r="C38">
        <v>201700161</v>
      </c>
      <c r="D38">
        <v>201700011</v>
      </c>
      <c r="E38" s="1" t="s">
        <v>55</v>
      </c>
      <c r="F38">
        <v>35</v>
      </c>
      <c r="G38">
        <v>21572.238099999999</v>
      </c>
      <c r="H38">
        <v>3.7619047619999999</v>
      </c>
      <c r="I38">
        <v>33.666666669999998</v>
      </c>
      <c r="J38">
        <v>47.285714290000001</v>
      </c>
      <c r="K38">
        <v>23.666666670000001</v>
      </c>
      <c r="L38">
        <v>1.095238095</v>
      </c>
      <c r="M38">
        <v>20874.28571</v>
      </c>
      <c r="N38">
        <v>4.4692380949999997</v>
      </c>
      <c r="O38">
        <v>2.19447619</v>
      </c>
      <c r="P38">
        <v>13.5147619</v>
      </c>
      <c r="Q38">
        <v>5.3791428569999997</v>
      </c>
      <c r="R38" s="1" t="s">
        <v>87</v>
      </c>
    </row>
    <row r="39" spans="1:18" x14ac:dyDescent="0.25">
      <c r="A39">
        <v>201706</v>
      </c>
      <c r="B39" s="5">
        <v>42887</v>
      </c>
      <c r="C39">
        <v>201700167</v>
      </c>
      <c r="D39">
        <v>201700011</v>
      </c>
      <c r="E39" s="1" t="s">
        <v>55</v>
      </c>
      <c r="F39">
        <v>35</v>
      </c>
      <c r="G39">
        <v>21027.609520000002</v>
      </c>
      <c r="H39">
        <v>3.59047619</v>
      </c>
      <c r="I39">
        <v>33.666666669999998</v>
      </c>
      <c r="J39">
        <v>50.371428569999999</v>
      </c>
      <c r="K39">
        <v>23.666666670000001</v>
      </c>
      <c r="L39">
        <v>0.92380952400000005</v>
      </c>
      <c r="M39">
        <v>19804.57143</v>
      </c>
      <c r="N39">
        <v>4.240209524</v>
      </c>
      <c r="O39">
        <v>2.0820190479999998</v>
      </c>
      <c r="P39">
        <v>12.82219048</v>
      </c>
      <c r="Q39">
        <v>5.1034857139999996</v>
      </c>
      <c r="R39" s="1" t="s">
        <v>87</v>
      </c>
    </row>
    <row r="40" spans="1:18" x14ac:dyDescent="0.25">
      <c r="A40">
        <v>201706</v>
      </c>
      <c r="B40" s="5">
        <v>42887</v>
      </c>
      <c r="C40">
        <v>201700173</v>
      </c>
      <c r="D40">
        <v>201700011</v>
      </c>
      <c r="E40" s="1" t="s">
        <v>55</v>
      </c>
      <c r="F40">
        <v>35</v>
      </c>
      <c r="G40">
        <v>20482.980950000001</v>
      </c>
      <c r="H40">
        <v>3.4190476190000001</v>
      </c>
      <c r="I40">
        <v>33.666666669999998</v>
      </c>
      <c r="J40">
        <v>53.457142859999998</v>
      </c>
      <c r="K40">
        <v>23.666666670000001</v>
      </c>
      <c r="L40">
        <v>0.75238095199999999</v>
      </c>
      <c r="M40">
        <v>18734.85714</v>
      </c>
      <c r="N40">
        <v>4.0111809520000001</v>
      </c>
      <c r="O40">
        <v>1.9695619049999999</v>
      </c>
      <c r="P40">
        <v>12.129619050000001</v>
      </c>
      <c r="Q40">
        <v>4.8278285710000004</v>
      </c>
      <c r="R40" s="1" t="s">
        <v>87</v>
      </c>
    </row>
    <row r="41" spans="1:18" x14ac:dyDescent="0.25">
      <c r="A41">
        <v>201706</v>
      </c>
      <c r="B41" s="5">
        <v>42887</v>
      </c>
      <c r="C41">
        <v>201700179</v>
      </c>
      <c r="D41">
        <v>201700011</v>
      </c>
      <c r="E41" s="1" t="s">
        <v>55</v>
      </c>
      <c r="F41">
        <v>35</v>
      </c>
      <c r="G41">
        <v>19938.35238</v>
      </c>
      <c r="H41">
        <v>3.2476190479999998</v>
      </c>
      <c r="I41">
        <v>33.666666669999998</v>
      </c>
      <c r="J41">
        <v>56.542857140000002</v>
      </c>
      <c r="K41">
        <v>23.666666670000001</v>
      </c>
      <c r="L41">
        <v>0.58095238100000002</v>
      </c>
      <c r="M41">
        <v>17665.14286</v>
      </c>
      <c r="N41">
        <v>3.782152381</v>
      </c>
      <c r="O41">
        <v>1.8571047620000001</v>
      </c>
      <c r="P41">
        <v>11.43704762</v>
      </c>
      <c r="Q41">
        <v>4.5521714290000004</v>
      </c>
      <c r="R41" s="1" t="s">
        <v>87</v>
      </c>
    </row>
    <row r="42" spans="1:18" x14ac:dyDescent="0.25">
      <c r="A42">
        <v>201706</v>
      </c>
      <c r="B42" s="5">
        <v>42887</v>
      </c>
      <c r="C42">
        <v>201700131</v>
      </c>
      <c r="D42">
        <v>201700011</v>
      </c>
      <c r="E42" s="1" t="s">
        <v>55</v>
      </c>
      <c r="F42">
        <v>35</v>
      </c>
      <c r="G42">
        <v>24295.380949999999</v>
      </c>
      <c r="H42">
        <v>4.6190476189999998</v>
      </c>
      <c r="I42">
        <v>33.666666669999998</v>
      </c>
      <c r="J42">
        <v>31.85714286</v>
      </c>
      <c r="K42">
        <v>23.666666670000001</v>
      </c>
      <c r="L42">
        <v>1.9523809519999999</v>
      </c>
      <c r="M42">
        <v>26222.85714</v>
      </c>
      <c r="N42">
        <v>5.6143809520000003</v>
      </c>
      <c r="O42">
        <v>2.7567619049999998</v>
      </c>
      <c r="P42">
        <v>16.977619050000001</v>
      </c>
      <c r="Q42">
        <v>6.7574285710000002</v>
      </c>
      <c r="R42" s="1" t="s">
        <v>87</v>
      </c>
    </row>
    <row r="43" spans="1:18" x14ac:dyDescent="0.25">
      <c r="A43">
        <v>201706</v>
      </c>
      <c r="B43" s="5">
        <v>42887</v>
      </c>
      <c r="C43">
        <v>201700137</v>
      </c>
      <c r="D43">
        <v>201700011</v>
      </c>
      <c r="E43" s="1" t="s">
        <v>55</v>
      </c>
      <c r="F43">
        <v>35</v>
      </c>
      <c r="G43">
        <v>23750.752380000002</v>
      </c>
      <c r="H43">
        <v>4.447619048</v>
      </c>
      <c r="I43">
        <v>33.666666669999998</v>
      </c>
      <c r="J43">
        <v>34.942857140000001</v>
      </c>
      <c r="K43">
        <v>23.666666670000001</v>
      </c>
      <c r="L43">
        <v>1.7809523810000001</v>
      </c>
      <c r="M43">
        <v>25153.14286</v>
      </c>
      <c r="N43">
        <v>5.3853523809999997</v>
      </c>
      <c r="O43">
        <v>2.644304762</v>
      </c>
      <c r="P43">
        <v>16.28504762</v>
      </c>
      <c r="Q43">
        <v>6.4817714290000001</v>
      </c>
      <c r="R43" s="1" t="s">
        <v>87</v>
      </c>
    </row>
    <row r="44" spans="1:18" x14ac:dyDescent="0.25">
      <c r="A44">
        <v>201706</v>
      </c>
      <c r="B44" s="5">
        <v>42887</v>
      </c>
      <c r="C44">
        <v>201700138</v>
      </c>
      <c r="D44">
        <v>201700011</v>
      </c>
      <c r="E44" s="1" t="s">
        <v>55</v>
      </c>
      <c r="F44">
        <v>35</v>
      </c>
      <c r="G44">
        <v>23659.980950000001</v>
      </c>
      <c r="H44">
        <v>4.4190476189999996</v>
      </c>
      <c r="I44">
        <v>33.666666669999998</v>
      </c>
      <c r="J44">
        <v>35.457142859999998</v>
      </c>
      <c r="K44">
        <v>23.666666670000001</v>
      </c>
      <c r="L44">
        <v>1.752380952</v>
      </c>
      <c r="M44">
        <v>24974.85714</v>
      </c>
      <c r="N44">
        <v>5.3471809520000004</v>
      </c>
      <c r="O44">
        <v>2.6255619050000001</v>
      </c>
      <c r="P44">
        <v>16.169619050000001</v>
      </c>
      <c r="Q44">
        <v>6.4358285710000001</v>
      </c>
      <c r="R44" s="1" t="s">
        <v>87</v>
      </c>
    </row>
    <row r="45" spans="1:18" x14ac:dyDescent="0.25">
      <c r="A45">
        <v>201706</v>
      </c>
      <c r="B45" s="5">
        <v>42887</v>
      </c>
      <c r="C45">
        <v>201700143</v>
      </c>
      <c r="D45">
        <v>201700011</v>
      </c>
      <c r="E45" s="1" t="s">
        <v>55</v>
      </c>
      <c r="F45">
        <v>35</v>
      </c>
      <c r="G45">
        <v>23206.123810000001</v>
      </c>
      <c r="H45">
        <v>4.276190476</v>
      </c>
      <c r="I45">
        <v>33.666666669999998</v>
      </c>
      <c r="J45">
        <v>38.02857143</v>
      </c>
      <c r="K45">
        <v>23.666666670000001</v>
      </c>
      <c r="L45">
        <v>1.60952381</v>
      </c>
      <c r="M45">
        <v>24083.42857</v>
      </c>
      <c r="N45">
        <v>5.15632381</v>
      </c>
      <c r="O45">
        <v>2.5318476190000001</v>
      </c>
      <c r="P45">
        <v>15.592476189999999</v>
      </c>
      <c r="Q45">
        <v>6.206114286</v>
      </c>
      <c r="R45" s="1" t="s">
        <v>87</v>
      </c>
    </row>
    <row r="46" spans="1:18" x14ac:dyDescent="0.25">
      <c r="A46">
        <v>201706</v>
      </c>
      <c r="B46" s="5">
        <v>42887</v>
      </c>
      <c r="C46">
        <v>201700149</v>
      </c>
      <c r="D46">
        <v>201700011</v>
      </c>
      <c r="E46" s="1" t="s">
        <v>55</v>
      </c>
      <c r="F46">
        <v>35</v>
      </c>
      <c r="G46">
        <v>22661.49524</v>
      </c>
      <c r="H46">
        <v>4.1047619050000002</v>
      </c>
      <c r="I46">
        <v>33.666666669999998</v>
      </c>
      <c r="J46">
        <v>41.114285709999997</v>
      </c>
      <c r="K46">
        <v>23.666666670000001</v>
      </c>
      <c r="L46">
        <v>1.4380952380000001</v>
      </c>
      <c r="M46">
        <v>23013.71429</v>
      </c>
      <c r="N46">
        <v>4.9272952380000001</v>
      </c>
      <c r="O46">
        <v>2.4193904759999998</v>
      </c>
      <c r="P46">
        <v>14.89990476</v>
      </c>
      <c r="Q46">
        <v>5.9304571429999999</v>
      </c>
      <c r="R46" s="1" t="s">
        <v>87</v>
      </c>
    </row>
    <row r="47" spans="1:18" x14ac:dyDescent="0.25">
      <c r="A47">
        <v>201706</v>
      </c>
      <c r="B47" s="5">
        <v>42887</v>
      </c>
      <c r="C47">
        <v>201700131</v>
      </c>
      <c r="D47">
        <v>201700011</v>
      </c>
      <c r="E47" s="1" t="s">
        <v>55</v>
      </c>
      <c r="F47">
        <v>35</v>
      </c>
      <c r="G47">
        <v>24295.380949999999</v>
      </c>
      <c r="H47">
        <v>4.6190476189999998</v>
      </c>
      <c r="I47">
        <v>33.666666669999998</v>
      </c>
      <c r="J47">
        <v>31.85714286</v>
      </c>
      <c r="K47">
        <v>23.666666670000001</v>
      </c>
      <c r="L47">
        <v>1.9523809519999999</v>
      </c>
      <c r="M47">
        <v>26222.85714</v>
      </c>
      <c r="N47">
        <v>5.6143809520000003</v>
      </c>
      <c r="O47">
        <v>2.7567619049999998</v>
      </c>
      <c r="P47">
        <v>16.977619050000001</v>
      </c>
      <c r="Q47">
        <v>6.7574285710000002</v>
      </c>
      <c r="R47" s="1" t="s">
        <v>87</v>
      </c>
    </row>
    <row r="48" spans="1:18" x14ac:dyDescent="0.25">
      <c r="A48">
        <v>201706</v>
      </c>
      <c r="B48" s="5">
        <v>42887</v>
      </c>
      <c r="C48">
        <v>201700137</v>
      </c>
      <c r="D48">
        <v>201700011</v>
      </c>
      <c r="E48" s="1" t="s">
        <v>55</v>
      </c>
      <c r="F48">
        <v>35</v>
      </c>
      <c r="G48">
        <v>23750.752380000002</v>
      </c>
      <c r="H48">
        <v>4.447619048</v>
      </c>
      <c r="I48">
        <v>33.666666669999998</v>
      </c>
      <c r="J48">
        <v>34.942857140000001</v>
      </c>
      <c r="K48">
        <v>23.666666670000001</v>
      </c>
      <c r="L48">
        <v>1.7809523810000001</v>
      </c>
      <c r="M48">
        <v>25153.14286</v>
      </c>
      <c r="N48">
        <v>5.3853523809999997</v>
      </c>
      <c r="O48">
        <v>2.644304762</v>
      </c>
      <c r="P48">
        <v>16.28504762</v>
      </c>
      <c r="Q48">
        <v>6.4817714290000001</v>
      </c>
      <c r="R48" s="1" t="s">
        <v>87</v>
      </c>
    </row>
    <row r="49" spans="1:18" x14ac:dyDescent="0.25">
      <c r="A49">
        <v>201706</v>
      </c>
      <c r="B49" s="5">
        <v>42887</v>
      </c>
      <c r="C49">
        <v>201700138</v>
      </c>
      <c r="D49">
        <v>201700011</v>
      </c>
      <c r="E49" s="1" t="s">
        <v>55</v>
      </c>
      <c r="F49">
        <v>35</v>
      </c>
      <c r="G49">
        <v>23659.980950000001</v>
      </c>
      <c r="H49">
        <v>4.4190476189999996</v>
      </c>
      <c r="I49">
        <v>33.666666669999998</v>
      </c>
      <c r="J49">
        <v>35.457142859999998</v>
      </c>
      <c r="K49">
        <v>23.666666670000001</v>
      </c>
      <c r="L49">
        <v>1.752380952</v>
      </c>
      <c r="M49">
        <v>24974.85714</v>
      </c>
      <c r="N49">
        <v>5.3471809520000004</v>
      </c>
      <c r="O49">
        <v>2.6255619050000001</v>
      </c>
      <c r="P49">
        <v>16.169619050000001</v>
      </c>
      <c r="Q49">
        <v>6.4358285710000001</v>
      </c>
      <c r="R49" s="1" t="s">
        <v>87</v>
      </c>
    </row>
    <row r="50" spans="1:18" x14ac:dyDescent="0.25">
      <c r="A50">
        <v>201706</v>
      </c>
      <c r="B50" s="5">
        <v>42887</v>
      </c>
      <c r="C50">
        <v>201700143</v>
      </c>
      <c r="D50">
        <v>201700011</v>
      </c>
      <c r="E50" s="1" t="s">
        <v>55</v>
      </c>
      <c r="F50">
        <v>35</v>
      </c>
      <c r="G50">
        <v>23206.123810000001</v>
      </c>
      <c r="H50">
        <v>4.276190476</v>
      </c>
      <c r="I50">
        <v>33.666666669999998</v>
      </c>
      <c r="J50">
        <v>38.02857143</v>
      </c>
      <c r="K50">
        <v>23.666666670000001</v>
      </c>
      <c r="L50">
        <v>1.60952381</v>
      </c>
      <c r="M50">
        <v>24083.42857</v>
      </c>
      <c r="N50">
        <v>5.15632381</v>
      </c>
      <c r="O50">
        <v>2.5318476190000001</v>
      </c>
      <c r="P50">
        <v>15.592476189999999</v>
      </c>
      <c r="Q50">
        <v>6.206114286</v>
      </c>
      <c r="R50" s="1" t="s">
        <v>87</v>
      </c>
    </row>
    <row r="51" spans="1:18" x14ac:dyDescent="0.25">
      <c r="A51">
        <v>201706</v>
      </c>
      <c r="B51" s="5">
        <v>42887</v>
      </c>
      <c r="C51">
        <v>201700149</v>
      </c>
      <c r="D51">
        <v>201700011</v>
      </c>
      <c r="E51" s="1" t="s">
        <v>55</v>
      </c>
      <c r="F51">
        <v>35</v>
      </c>
      <c r="G51">
        <v>22661.49524</v>
      </c>
      <c r="H51">
        <v>4.1047619050000002</v>
      </c>
      <c r="I51">
        <v>33.666666669999998</v>
      </c>
      <c r="J51">
        <v>41.114285709999997</v>
      </c>
      <c r="K51">
        <v>23.666666670000001</v>
      </c>
      <c r="L51">
        <v>1.4380952380000001</v>
      </c>
      <c r="M51">
        <v>23013.71429</v>
      </c>
      <c r="N51">
        <v>4.9272952380000001</v>
      </c>
      <c r="O51">
        <v>2.4193904759999998</v>
      </c>
      <c r="P51">
        <v>14.89990476</v>
      </c>
      <c r="Q51">
        <v>5.9304571429999999</v>
      </c>
      <c r="R51" s="1" t="s">
        <v>87</v>
      </c>
    </row>
    <row r="52" spans="1:18" x14ac:dyDescent="0.25">
      <c r="A52">
        <v>201706</v>
      </c>
      <c r="B52" s="5">
        <v>42887</v>
      </c>
      <c r="C52">
        <v>201700155</v>
      </c>
      <c r="D52">
        <v>201700011</v>
      </c>
      <c r="E52" s="1" t="s">
        <v>55</v>
      </c>
      <c r="F52">
        <v>35</v>
      </c>
      <c r="G52">
        <v>22116.866669999999</v>
      </c>
      <c r="H52">
        <v>3.9333333330000002</v>
      </c>
      <c r="I52">
        <v>33.666666669999998</v>
      </c>
      <c r="J52">
        <v>44.2</v>
      </c>
      <c r="K52">
        <v>23.666666670000001</v>
      </c>
      <c r="L52">
        <v>1.266666667</v>
      </c>
      <c r="M52">
        <v>21944</v>
      </c>
      <c r="N52">
        <v>4.6982666670000004</v>
      </c>
      <c r="O52">
        <v>2.3069333329999999</v>
      </c>
      <c r="P52">
        <v>14.207333330000001</v>
      </c>
      <c r="Q52">
        <v>5.6547999999999998</v>
      </c>
      <c r="R52" s="1" t="s">
        <v>87</v>
      </c>
    </row>
    <row r="53" spans="1:18" x14ac:dyDescent="0.25">
      <c r="A53">
        <v>201706</v>
      </c>
      <c r="B53" s="5">
        <v>42887</v>
      </c>
      <c r="C53">
        <v>201700161</v>
      </c>
      <c r="D53">
        <v>201700011</v>
      </c>
      <c r="E53" s="1" t="s">
        <v>55</v>
      </c>
      <c r="F53">
        <v>35</v>
      </c>
      <c r="G53">
        <v>21572.238099999999</v>
      </c>
      <c r="H53">
        <v>3.7619047619999999</v>
      </c>
      <c r="I53">
        <v>33.666666669999998</v>
      </c>
      <c r="J53">
        <v>47.285714290000001</v>
      </c>
      <c r="K53">
        <v>23.666666670000001</v>
      </c>
      <c r="L53">
        <v>1.095238095</v>
      </c>
      <c r="M53">
        <v>20874.28571</v>
      </c>
      <c r="N53">
        <v>4.4692380949999997</v>
      </c>
      <c r="O53">
        <v>2.19447619</v>
      </c>
      <c r="P53">
        <v>13.5147619</v>
      </c>
      <c r="Q53">
        <v>5.3791428569999997</v>
      </c>
      <c r="R53" s="1" t="s">
        <v>87</v>
      </c>
    </row>
    <row r="54" spans="1:18" x14ac:dyDescent="0.25">
      <c r="A54">
        <v>201706</v>
      </c>
      <c r="B54" s="5">
        <v>42887</v>
      </c>
      <c r="C54">
        <v>201700167</v>
      </c>
      <c r="D54">
        <v>201700011</v>
      </c>
      <c r="E54" s="1" t="s">
        <v>55</v>
      </c>
      <c r="F54">
        <v>35</v>
      </c>
      <c r="G54">
        <v>21027.609520000002</v>
      </c>
      <c r="H54">
        <v>3.59047619</v>
      </c>
      <c r="I54">
        <v>33.666666669999998</v>
      </c>
      <c r="J54">
        <v>50.371428569999999</v>
      </c>
      <c r="K54">
        <v>23.666666670000001</v>
      </c>
      <c r="L54">
        <v>0.92380952400000005</v>
      </c>
      <c r="M54">
        <v>19804.57143</v>
      </c>
      <c r="N54">
        <v>4.240209524</v>
      </c>
      <c r="O54">
        <v>2.0820190479999998</v>
      </c>
      <c r="P54">
        <v>12.82219048</v>
      </c>
      <c r="Q54">
        <v>5.1034857139999996</v>
      </c>
      <c r="R54" s="1" t="s">
        <v>87</v>
      </c>
    </row>
    <row r="55" spans="1:18" x14ac:dyDescent="0.25">
      <c r="A55">
        <v>201706</v>
      </c>
      <c r="B55" s="5">
        <v>42887</v>
      </c>
      <c r="C55">
        <v>201700173</v>
      </c>
      <c r="D55">
        <v>201700011</v>
      </c>
      <c r="E55" s="1" t="s">
        <v>55</v>
      </c>
      <c r="F55">
        <v>35</v>
      </c>
      <c r="G55">
        <v>20482.980950000001</v>
      </c>
      <c r="H55">
        <v>3.4190476190000001</v>
      </c>
      <c r="I55">
        <v>33.666666669999998</v>
      </c>
      <c r="J55">
        <v>53.457142859999998</v>
      </c>
      <c r="K55">
        <v>23.666666670000001</v>
      </c>
      <c r="L55">
        <v>0.75238095199999999</v>
      </c>
      <c r="M55">
        <v>18734.85714</v>
      </c>
      <c r="N55">
        <v>4.0111809520000001</v>
      </c>
      <c r="O55">
        <v>1.9695619049999999</v>
      </c>
      <c r="P55">
        <v>12.129619050000001</v>
      </c>
      <c r="Q55">
        <v>4.8278285710000004</v>
      </c>
      <c r="R55" s="1" t="s">
        <v>87</v>
      </c>
    </row>
    <row r="56" spans="1:18" x14ac:dyDescent="0.25">
      <c r="A56">
        <v>201706</v>
      </c>
      <c r="B56" s="5">
        <v>42887</v>
      </c>
      <c r="C56">
        <v>201700179</v>
      </c>
      <c r="D56">
        <v>201700011</v>
      </c>
      <c r="E56" s="1" t="s">
        <v>55</v>
      </c>
      <c r="F56">
        <v>35</v>
      </c>
      <c r="G56">
        <v>19938.35238</v>
      </c>
      <c r="H56">
        <v>3.2476190479999998</v>
      </c>
      <c r="I56">
        <v>33.666666669999998</v>
      </c>
      <c r="J56">
        <v>56.542857140000002</v>
      </c>
      <c r="K56">
        <v>23.666666670000001</v>
      </c>
      <c r="L56">
        <v>0.58095238100000002</v>
      </c>
      <c r="M56">
        <v>17665.14286</v>
      </c>
      <c r="N56">
        <v>3.782152381</v>
      </c>
      <c r="O56">
        <v>1.8571047620000001</v>
      </c>
      <c r="P56">
        <v>11.43704762</v>
      </c>
      <c r="Q56">
        <v>4.5521714290000004</v>
      </c>
      <c r="R56" s="1" t="s">
        <v>87</v>
      </c>
    </row>
    <row r="57" spans="1:18" x14ac:dyDescent="0.25">
      <c r="A57">
        <v>201706</v>
      </c>
      <c r="B57" s="5">
        <v>42887</v>
      </c>
      <c r="C57">
        <v>201700185</v>
      </c>
      <c r="D57">
        <v>201700011</v>
      </c>
      <c r="E57" s="1" t="s">
        <v>55</v>
      </c>
      <c r="F57">
        <v>35</v>
      </c>
      <c r="G57">
        <v>19393.72381</v>
      </c>
      <c r="H57">
        <v>3.0761904759999998</v>
      </c>
      <c r="I57">
        <v>33.666666669999998</v>
      </c>
      <c r="J57">
        <v>59.628571430000001</v>
      </c>
      <c r="K57">
        <v>23.666666670000001</v>
      </c>
      <c r="L57">
        <v>0.40952380999999999</v>
      </c>
      <c r="M57">
        <v>16595.42857</v>
      </c>
      <c r="N57">
        <v>3.5531238100000002</v>
      </c>
      <c r="O57">
        <v>1.744647619</v>
      </c>
      <c r="P57">
        <v>10.74447619</v>
      </c>
      <c r="Q57">
        <v>4.2765142860000003</v>
      </c>
      <c r="R57" s="1" t="s">
        <v>87</v>
      </c>
    </row>
    <row r="58" spans="1:18" x14ac:dyDescent="0.25">
      <c r="A58">
        <v>201706</v>
      </c>
      <c r="B58" s="5">
        <v>42887</v>
      </c>
      <c r="C58">
        <v>201700191</v>
      </c>
      <c r="D58">
        <v>201700011</v>
      </c>
      <c r="E58" s="1" t="s">
        <v>55</v>
      </c>
      <c r="F58">
        <v>35</v>
      </c>
      <c r="G58">
        <v>18849.095239999999</v>
      </c>
      <c r="H58">
        <v>2.904761905</v>
      </c>
      <c r="I58">
        <v>33.666666669999998</v>
      </c>
      <c r="J58">
        <v>62.714285709999999</v>
      </c>
      <c r="K58">
        <v>23.666666670000001</v>
      </c>
      <c r="L58">
        <v>0.23809523799999999</v>
      </c>
      <c r="M58">
        <v>15525.71429</v>
      </c>
      <c r="N58">
        <v>3.324095238</v>
      </c>
      <c r="O58">
        <v>1.6321904759999999</v>
      </c>
      <c r="P58">
        <v>10.051904759999999</v>
      </c>
      <c r="Q58">
        <v>4.0008571430000002</v>
      </c>
      <c r="R58" s="1" t="s">
        <v>87</v>
      </c>
    </row>
    <row r="59" spans="1:18" x14ac:dyDescent="0.25">
      <c r="A59">
        <v>201706</v>
      </c>
      <c r="B59" s="5">
        <v>42887</v>
      </c>
      <c r="C59">
        <v>201700197</v>
      </c>
      <c r="D59">
        <v>201700011</v>
      </c>
      <c r="E59" s="1" t="s">
        <v>55</v>
      </c>
      <c r="F59">
        <v>35</v>
      </c>
      <c r="G59">
        <v>18304.466670000002</v>
      </c>
      <c r="H59">
        <v>2.733333333</v>
      </c>
      <c r="I59">
        <v>33.666666669999998</v>
      </c>
      <c r="J59">
        <v>65.8</v>
      </c>
      <c r="K59">
        <v>23.666666670000001</v>
      </c>
      <c r="L59">
        <v>6.6666666999999999E-2</v>
      </c>
      <c r="M59">
        <v>14456</v>
      </c>
      <c r="N59">
        <v>3.0950666670000002</v>
      </c>
      <c r="O59">
        <v>1.519733333</v>
      </c>
      <c r="P59">
        <v>9.3593333330000004</v>
      </c>
      <c r="Q59">
        <v>3.7252000000000001</v>
      </c>
      <c r="R59" s="1" t="s">
        <v>87</v>
      </c>
    </row>
    <row r="60" spans="1:18" x14ac:dyDescent="0.25">
      <c r="A60">
        <v>201706</v>
      </c>
      <c r="B60" s="5">
        <v>42887</v>
      </c>
      <c r="C60">
        <v>201700203</v>
      </c>
      <c r="D60">
        <v>201700011</v>
      </c>
      <c r="E60" s="1" t="s">
        <v>55</v>
      </c>
      <c r="F60">
        <v>35</v>
      </c>
      <c r="G60">
        <v>17759.838100000001</v>
      </c>
      <c r="H60">
        <v>2.5619047620000002</v>
      </c>
      <c r="I60">
        <v>33.666666669999998</v>
      </c>
      <c r="J60">
        <v>68.885714289999996</v>
      </c>
      <c r="K60">
        <v>23.666666670000001</v>
      </c>
      <c r="L60">
        <v>-0.104761905</v>
      </c>
      <c r="M60">
        <v>13386.28571</v>
      </c>
      <c r="N60">
        <v>2.866038095</v>
      </c>
      <c r="O60">
        <v>1.4072761899999999</v>
      </c>
      <c r="P60">
        <v>8.6667619049999995</v>
      </c>
      <c r="Q60">
        <v>3.449542857</v>
      </c>
      <c r="R60" s="1" t="s">
        <v>87</v>
      </c>
    </row>
    <row r="61" spans="1:18" x14ac:dyDescent="0.25">
      <c r="A61">
        <v>201706</v>
      </c>
      <c r="B61" s="5">
        <v>42887</v>
      </c>
      <c r="C61">
        <v>201700209</v>
      </c>
      <c r="D61">
        <v>201700011</v>
      </c>
      <c r="E61" s="1" t="s">
        <v>55</v>
      </c>
      <c r="F61">
        <v>35</v>
      </c>
      <c r="G61">
        <v>17215.20952</v>
      </c>
      <c r="H61">
        <v>2.3904761899999998</v>
      </c>
      <c r="I61">
        <v>33.666666669999998</v>
      </c>
      <c r="J61">
        <v>71.97142857</v>
      </c>
      <c r="K61">
        <v>23.666666670000001</v>
      </c>
      <c r="L61">
        <v>-0.27619047600000002</v>
      </c>
      <c r="M61">
        <v>12316.57143</v>
      </c>
      <c r="N61">
        <v>2.6370095240000002</v>
      </c>
      <c r="O61">
        <v>1.2948190479999999</v>
      </c>
      <c r="P61">
        <v>7.9741904760000004</v>
      </c>
      <c r="Q61">
        <v>3.1738857139999999</v>
      </c>
      <c r="R61" s="1" t="s">
        <v>87</v>
      </c>
    </row>
    <row r="62" spans="1:18" x14ac:dyDescent="0.25">
      <c r="A62">
        <v>201706</v>
      </c>
      <c r="B62" s="5">
        <v>42887</v>
      </c>
      <c r="C62">
        <v>201700215</v>
      </c>
      <c r="D62">
        <v>201700011</v>
      </c>
      <c r="E62" s="1" t="s">
        <v>55</v>
      </c>
      <c r="F62">
        <v>35</v>
      </c>
      <c r="G62">
        <v>16670.58095</v>
      </c>
      <c r="H62">
        <v>2.2190476189999999</v>
      </c>
      <c r="I62">
        <v>33.666666669999998</v>
      </c>
      <c r="J62">
        <v>75.057142859999999</v>
      </c>
      <c r="K62">
        <v>23.666666670000001</v>
      </c>
      <c r="L62">
        <v>-0.44761904800000002</v>
      </c>
      <c r="M62">
        <v>11246.85714</v>
      </c>
      <c r="N62">
        <v>2.407980952</v>
      </c>
      <c r="O62">
        <v>1.182361905</v>
      </c>
      <c r="P62">
        <v>7.2816190479999996</v>
      </c>
      <c r="Q62">
        <v>2.8982285710000002</v>
      </c>
      <c r="R62" s="1" t="s">
        <v>87</v>
      </c>
    </row>
    <row r="63" spans="1:18" x14ac:dyDescent="0.25">
      <c r="A63">
        <v>201706</v>
      </c>
      <c r="B63" s="5">
        <v>42887</v>
      </c>
      <c r="C63">
        <v>201700221</v>
      </c>
      <c r="D63">
        <v>201700011</v>
      </c>
      <c r="E63" s="1" t="s">
        <v>55</v>
      </c>
      <c r="F63">
        <v>35</v>
      </c>
      <c r="G63">
        <v>16125.952380000001</v>
      </c>
      <c r="H63">
        <v>2.0476190480000001</v>
      </c>
      <c r="I63">
        <v>33.666666669999998</v>
      </c>
      <c r="J63">
        <v>78.142857140000004</v>
      </c>
      <c r="K63">
        <v>23.666666670000001</v>
      </c>
      <c r="L63">
        <v>-0.61904761900000005</v>
      </c>
      <c r="M63">
        <v>10177.14286</v>
      </c>
      <c r="N63">
        <v>2.1789523810000002</v>
      </c>
      <c r="O63">
        <v>1.069904762</v>
      </c>
      <c r="P63">
        <v>6.5890476189999996</v>
      </c>
      <c r="Q63">
        <v>2.6225714290000002</v>
      </c>
      <c r="R63" s="1" t="s">
        <v>87</v>
      </c>
    </row>
    <row r="64" spans="1:18" x14ac:dyDescent="0.25">
      <c r="A64">
        <v>201706</v>
      </c>
      <c r="B64" s="5">
        <v>42887</v>
      </c>
      <c r="C64">
        <v>201700227</v>
      </c>
      <c r="D64">
        <v>201700011</v>
      </c>
      <c r="E64" s="1" t="s">
        <v>55</v>
      </c>
      <c r="F64">
        <v>35</v>
      </c>
      <c r="G64">
        <v>15581.32381</v>
      </c>
      <c r="H64">
        <v>1.8761904760000001</v>
      </c>
      <c r="I64">
        <v>33.666666669999998</v>
      </c>
      <c r="J64">
        <v>81.228571430000002</v>
      </c>
      <c r="K64">
        <v>23.666666670000001</v>
      </c>
      <c r="L64">
        <v>-0.79047619000000002</v>
      </c>
      <c r="M64">
        <v>9107.4285710000004</v>
      </c>
      <c r="N64">
        <v>1.94992381</v>
      </c>
      <c r="O64">
        <v>0.95744761899999997</v>
      </c>
      <c r="P64">
        <v>5.8964761899999996</v>
      </c>
      <c r="Q64">
        <v>2.3469142860000001</v>
      </c>
      <c r="R64" s="1" t="s">
        <v>87</v>
      </c>
    </row>
    <row r="65" spans="1:18" x14ac:dyDescent="0.25">
      <c r="A65">
        <v>201706</v>
      </c>
      <c r="B65" s="5">
        <v>42887</v>
      </c>
      <c r="C65">
        <v>201700233</v>
      </c>
      <c r="D65">
        <v>201700011</v>
      </c>
      <c r="E65" s="1" t="s">
        <v>55</v>
      </c>
      <c r="F65">
        <v>35</v>
      </c>
      <c r="G65">
        <v>15036.695239999999</v>
      </c>
      <c r="H65">
        <v>1.704761905</v>
      </c>
      <c r="I65">
        <v>33.666666669999998</v>
      </c>
      <c r="J65">
        <v>84.314285709999993</v>
      </c>
      <c r="K65">
        <v>23.666666670000001</v>
      </c>
      <c r="L65">
        <v>-0.96190476199999997</v>
      </c>
      <c r="M65">
        <v>8037.7142860000004</v>
      </c>
      <c r="N65">
        <v>1.720895238</v>
      </c>
      <c r="O65">
        <v>0.84499047599999999</v>
      </c>
      <c r="P65">
        <v>5.2039047619999996</v>
      </c>
      <c r="Q65">
        <v>2.071257143</v>
      </c>
      <c r="R65" s="1" t="s">
        <v>87</v>
      </c>
    </row>
    <row r="66" spans="1:18" x14ac:dyDescent="0.25">
      <c r="A66">
        <v>201706</v>
      </c>
      <c r="B66" s="5">
        <v>42887</v>
      </c>
      <c r="C66">
        <v>201700239</v>
      </c>
      <c r="D66">
        <v>201700011</v>
      </c>
      <c r="E66" s="1" t="s">
        <v>55</v>
      </c>
      <c r="F66">
        <v>35</v>
      </c>
      <c r="G66">
        <v>14492.06667</v>
      </c>
      <c r="H66">
        <v>1.5333333330000001</v>
      </c>
      <c r="I66">
        <v>33.666666669999998</v>
      </c>
      <c r="J66">
        <v>87.4</v>
      </c>
      <c r="K66">
        <v>23.666666670000001</v>
      </c>
      <c r="L66">
        <v>-1.1333333329999999</v>
      </c>
      <c r="M66">
        <v>6968</v>
      </c>
      <c r="N66">
        <v>1.491866667</v>
      </c>
      <c r="O66">
        <v>0.73253333300000001</v>
      </c>
      <c r="P66">
        <v>4.5113333329999996</v>
      </c>
      <c r="Q66">
        <v>1.7956000000000001</v>
      </c>
      <c r="R66" s="1" t="s">
        <v>87</v>
      </c>
    </row>
    <row r="67" spans="1:18" x14ac:dyDescent="0.25">
      <c r="A67">
        <v>201706</v>
      </c>
      <c r="B67" s="5">
        <v>42887</v>
      </c>
      <c r="C67">
        <v>201700245</v>
      </c>
      <c r="D67">
        <v>201700011</v>
      </c>
      <c r="E67" s="1" t="s">
        <v>55</v>
      </c>
      <c r="F67">
        <v>35</v>
      </c>
      <c r="G67">
        <v>13947.438099999999</v>
      </c>
      <c r="H67">
        <v>1.361904762</v>
      </c>
      <c r="I67">
        <v>33.666666669999998</v>
      </c>
      <c r="J67">
        <v>90.485714290000004</v>
      </c>
      <c r="K67">
        <v>23.666666670000001</v>
      </c>
      <c r="L67">
        <v>-1.3047619050000001</v>
      </c>
      <c r="M67">
        <v>5898.2857139999996</v>
      </c>
      <c r="N67">
        <v>1.262838095</v>
      </c>
      <c r="O67">
        <v>0.62007619000000003</v>
      </c>
      <c r="P67">
        <v>3.8187619050000001</v>
      </c>
      <c r="Q67">
        <v>1.519942857</v>
      </c>
      <c r="R67" s="1" t="s">
        <v>87</v>
      </c>
    </row>
    <row r="68" spans="1:18" x14ac:dyDescent="0.25">
      <c r="A68">
        <v>201706</v>
      </c>
      <c r="B68" s="5">
        <v>42887</v>
      </c>
      <c r="C68">
        <v>201700251</v>
      </c>
      <c r="D68">
        <v>201700011</v>
      </c>
      <c r="E68" s="1" t="s">
        <v>55</v>
      </c>
      <c r="F68">
        <v>35</v>
      </c>
      <c r="G68">
        <v>13402.809520000001</v>
      </c>
      <c r="H68">
        <v>1.19047619</v>
      </c>
      <c r="I68">
        <v>33.666666669999998</v>
      </c>
      <c r="J68">
        <v>93.571428569999995</v>
      </c>
      <c r="K68">
        <v>23.666666670000001</v>
      </c>
      <c r="L68">
        <v>-1.476190476</v>
      </c>
      <c r="M68">
        <v>4828.5714289999996</v>
      </c>
      <c r="N68">
        <v>1.033809524</v>
      </c>
      <c r="O68">
        <v>0.50761904800000002</v>
      </c>
      <c r="P68">
        <v>3.1261904760000001</v>
      </c>
      <c r="Q68">
        <v>1.2442857140000001</v>
      </c>
      <c r="R68" s="1" t="s">
        <v>87</v>
      </c>
    </row>
    <row r="69" spans="1:18" x14ac:dyDescent="0.25">
      <c r="A69">
        <v>201706</v>
      </c>
      <c r="B69" s="5">
        <v>42887</v>
      </c>
      <c r="C69">
        <v>201700257</v>
      </c>
      <c r="D69">
        <v>201700011</v>
      </c>
      <c r="E69" s="1" t="s">
        <v>55</v>
      </c>
      <c r="F69">
        <v>35</v>
      </c>
      <c r="G69">
        <v>12858.18095</v>
      </c>
      <c r="H69">
        <v>1.019047619</v>
      </c>
      <c r="I69">
        <v>33.666666669999998</v>
      </c>
      <c r="J69">
        <v>96.657142859999993</v>
      </c>
      <c r="K69">
        <v>23.666666670000001</v>
      </c>
      <c r="L69">
        <v>-1.6476190479999999</v>
      </c>
      <c r="M69">
        <v>3758.8571430000002</v>
      </c>
      <c r="N69">
        <v>0.80478095199999999</v>
      </c>
      <c r="O69">
        <v>0.39516190499999998</v>
      </c>
      <c r="P69">
        <v>2.4336190480000002</v>
      </c>
      <c r="Q69">
        <v>0.96862857099999999</v>
      </c>
      <c r="R69" s="1" t="s">
        <v>87</v>
      </c>
    </row>
    <row r="70" spans="1:18" x14ac:dyDescent="0.25">
      <c r="A70">
        <v>201706</v>
      </c>
      <c r="B70" s="5">
        <v>42887</v>
      </c>
      <c r="C70">
        <v>201700263</v>
      </c>
      <c r="D70">
        <v>201700011</v>
      </c>
      <c r="E70" s="1" t="s">
        <v>55</v>
      </c>
      <c r="F70">
        <v>35</v>
      </c>
      <c r="G70">
        <v>12313.552379999999</v>
      </c>
      <c r="H70">
        <v>0.84761904799999999</v>
      </c>
      <c r="I70">
        <v>33.666666669999998</v>
      </c>
      <c r="J70">
        <v>99.742857099999995</v>
      </c>
      <c r="K70">
        <v>23.666666670000001</v>
      </c>
      <c r="L70">
        <v>-1.819047619</v>
      </c>
      <c r="M70">
        <v>2689.1428569999998</v>
      </c>
      <c r="N70">
        <v>0.57575238100000004</v>
      </c>
      <c r="O70">
        <v>0.282704762</v>
      </c>
      <c r="P70">
        <v>1.7410476189999999</v>
      </c>
      <c r="Q70">
        <v>0.69297142899999997</v>
      </c>
      <c r="R70" s="1" t="s">
        <v>87</v>
      </c>
    </row>
    <row r="71" spans="1:18" x14ac:dyDescent="0.25">
      <c r="A71">
        <v>201706</v>
      </c>
      <c r="B71" s="5">
        <v>42887</v>
      </c>
      <c r="C71">
        <v>201700269</v>
      </c>
      <c r="D71">
        <v>201700011</v>
      </c>
      <c r="E71" s="1" t="s">
        <v>55</v>
      </c>
      <c r="F71">
        <v>35</v>
      </c>
      <c r="G71">
        <v>11768.92381</v>
      </c>
      <c r="H71">
        <v>0.67619047600000004</v>
      </c>
      <c r="I71">
        <v>33.666666669999998</v>
      </c>
      <c r="J71">
        <v>102.8285714</v>
      </c>
      <c r="K71">
        <v>23.666666670000001</v>
      </c>
      <c r="L71">
        <v>-1.9904761900000001</v>
      </c>
      <c r="M71">
        <v>1619.4285709999999</v>
      </c>
      <c r="N71">
        <v>0.34672381000000002</v>
      </c>
      <c r="O71">
        <v>0.17024761899999999</v>
      </c>
      <c r="P71">
        <v>1.0484761899999999</v>
      </c>
      <c r="Q71">
        <v>0.41731428599999998</v>
      </c>
      <c r="R71" s="1" t="s">
        <v>87</v>
      </c>
    </row>
    <row r="72" spans="1:18" x14ac:dyDescent="0.25">
      <c r="A72">
        <v>201706</v>
      </c>
      <c r="B72" s="5">
        <v>42887</v>
      </c>
      <c r="C72">
        <v>201700275</v>
      </c>
      <c r="D72">
        <v>201700011</v>
      </c>
      <c r="E72" s="1" t="s">
        <v>55</v>
      </c>
      <c r="F72">
        <v>35</v>
      </c>
      <c r="G72">
        <v>11224.295239999999</v>
      </c>
      <c r="H72">
        <v>0.50476190499999996</v>
      </c>
      <c r="I72">
        <v>33.666666669999998</v>
      </c>
      <c r="J72">
        <v>105.91428569999999</v>
      </c>
      <c r="K72">
        <v>23.666666670000001</v>
      </c>
      <c r="L72">
        <v>-2.1619047619999998</v>
      </c>
      <c r="M72">
        <v>549.7142857</v>
      </c>
      <c r="N72">
        <v>0.11769523799999999</v>
      </c>
      <c r="O72">
        <v>5.7790476E-2</v>
      </c>
      <c r="P72">
        <v>0.35590476199999999</v>
      </c>
      <c r="Q72">
        <v>0.14165714300000001</v>
      </c>
      <c r="R72" s="1" t="s">
        <v>87</v>
      </c>
    </row>
    <row r="73" spans="1:18" x14ac:dyDescent="0.25">
      <c r="A73">
        <v>201706</v>
      </c>
      <c r="B73" s="5">
        <v>42887</v>
      </c>
      <c r="C73">
        <v>201700281</v>
      </c>
      <c r="D73">
        <v>201700011</v>
      </c>
      <c r="E73" s="1" t="s">
        <v>55</v>
      </c>
      <c r="F73">
        <v>35</v>
      </c>
      <c r="G73">
        <v>10679.666670000001</v>
      </c>
      <c r="H73">
        <v>0.33333333300000001</v>
      </c>
      <c r="I73">
        <v>33.666666669999998</v>
      </c>
      <c r="J73">
        <v>109</v>
      </c>
      <c r="K73">
        <v>23.666666670000001</v>
      </c>
      <c r="L73">
        <v>-2.3333333330000001</v>
      </c>
      <c r="M73">
        <v>-520</v>
      </c>
      <c r="N73">
        <v>-0.11133333300000001</v>
      </c>
      <c r="O73">
        <v>-5.4666667000000002E-2</v>
      </c>
      <c r="P73">
        <v>-0.33666666699999998</v>
      </c>
      <c r="Q73">
        <v>-0.13400000000000001</v>
      </c>
      <c r="R73" s="1" t="s">
        <v>87</v>
      </c>
    </row>
    <row r="74" spans="1:18" x14ac:dyDescent="0.25">
      <c r="A74">
        <v>201706</v>
      </c>
      <c r="B74" s="5">
        <v>42887</v>
      </c>
      <c r="C74">
        <v>201700287</v>
      </c>
      <c r="D74">
        <v>201700011</v>
      </c>
      <c r="E74" s="1" t="s">
        <v>55</v>
      </c>
      <c r="F74">
        <v>35</v>
      </c>
      <c r="G74">
        <v>10135.0381</v>
      </c>
      <c r="H74">
        <v>0.16190476200000001</v>
      </c>
      <c r="I74">
        <v>33.666666669999998</v>
      </c>
      <c r="J74">
        <v>112.08571430000001</v>
      </c>
      <c r="K74">
        <v>23.666666670000001</v>
      </c>
      <c r="L74">
        <v>-2.5047619050000001</v>
      </c>
      <c r="M74">
        <v>-1589.7142859999999</v>
      </c>
      <c r="N74">
        <v>-0.34036190500000002</v>
      </c>
      <c r="O74">
        <v>-0.16712381000000001</v>
      </c>
      <c r="P74">
        <v>-1.029238095</v>
      </c>
      <c r="Q74">
        <v>-0.409657143</v>
      </c>
      <c r="R74" s="1" t="s">
        <v>87</v>
      </c>
    </row>
    <row r="75" spans="1:18" x14ac:dyDescent="0.25">
      <c r="A75">
        <v>201706</v>
      </c>
      <c r="B75" s="5">
        <v>42887</v>
      </c>
      <c r="C75">
        <v>201700293</v>
      </c>
      <c r="D75">
        <v>201700011</v>
      </c>
      <c r="E75" s="1" t="s">
        <v>55</v>
      </c>
      <c r="F75">
        <v>35</v>
      </c>
      <c r="G75">
        <v>9590.4095240000006</v>
      </c>
      <c r="H75">
        <v>-9.5238100000000006E-3</v>
      </c>
      <c r="I75">
        <v>33.666666669999998</v>
      </c>
      <c r="J75">
        <v>115.1714286</v>
      </c>
      <c r="K75">
        <v>23.666666670000001</v>
      </c>
      <c r="L75">
        <v>-2.6761904759999999</v>
      </c>
      <c r="M75">
        <v>-2659.4285709999999</v>
      </c>
      <c r="N75">
        <v>-0.56939047600000003</v>
      </c>
      <c r="O75">
        <v>-0.27958095199999999</v>
      </c>
      <c r="P75">
        <v>-1.721809524</v>
      </c>
      <c r="Q75">
        <v>-0.68531428599999999</v>
      </c>
      <c r="R75" s="1" t="s">
        <v>87</v>
      </c>
    </row>
    <row r="76" spans="1:18" x14ac:dyDescent="0.25">
      <c r="A76">
        <v>201706</v>
      </c>
      <c r="B76" s="5">
        <v>42887</v>
      </c>
      <c r="C76">
        <v>201700137</v>
      </c>
      <c r="D76">
        <v>201700011</v>
      </c>
      <c r="E76" s="1" t="s">
        <v>55</v>
      </c>
      <c r="F76">
        <v>35</v>
      </c>
      <c r="G76">
        <v>23750.752380000002</v>
      </c>
      <c r="H76">
        <v>4.447619048</v>
      </c>
      <c r="I76">
        <v>33.666666669999998</v>
      </c>
      <c r="J76">
        <v>34.942857140000001</v>
      </c>
      <c r="K76">
        <v>23.666666670000001</v>
      </c>
      <c r="L76">
        <v>1.7809523810000001</v>
      </c>
      <c r="M76">
        <v>25153.14286</v>
      </c>
      <c r="N76">
        <v>5.3853523809999997</v>
      </c>
      <c r="O76">
        <v>2.644304762</v>
      </c>
      <c r="P76">
        <v>16.28504762</v>
      </c>
      <c r="Q76">
        <v>6.4817714290000001</v>
      </c>
      <c r="R76" s="1" t="s">
        <v>87</v>
      </c>
    </row>
    <row r="77" spans="1:18" x14ac:dyDescent="0.25">
      <c r="A77">
        <v>201706</v>
      </c>
      <c r="B77" s="5">
        <v>42887</v>
      </c>
      <c r="C77">
        <v>201700138</v>
      </c>
      <c r="D77">
        <v>201700011</v>
      </c>
      <c r="E77" s="1" t="s">
        <v>55</v>
      </c>
      <c r="F77">
        <v>35</v>
      </c>
      <c r="G77">
        <v>23659.980950000001</v>
      </c>
      <c r="H77">
        <v>4.4190476189999996</v>
      </c>
      <c r="I77">
        <v>33.666666669999998</v>
      </c>
      <c r="J77">
        <v>35.457142859999998</v>
      </c>
      <c r="K77">
        <v>23.666666670000001</v>
      </c>
      <c r="L77">
        <v>1.752380952</v>
      </c>
      <c r="M77">
        <v>24974.85714</v>
      </c>
      <c r="N77">
        <v>5.3471809520000004</v>
      </c>
      <c r="O77">
        <v>2.6255619050000001</v>
      </c>
      <c r="P77">
        <v>16.169619050000001</v>
      </c>
      <c r="Q77">
        <v>6.4358285710000001</v>
      </c>
      <c r="R77" s="1" t="s">
        <v>87</v>
      </c>
    </row>
    <row r="78" spans="1:18" x14ac:dyDescent="0.25">
      <c r="A78">
        <v>201706</v>
      </c>
      <c r="B78" s="5">
        <v>42887</v>
      </c>
      <c r="C78">
        <v>201700137</v>
      </c>
      <c r="D78">
        <v>201700011</v>
      </c>
      <c r="E78" s="1" t="s">
        <v>55</v>
      </c>
      <c r="F78">
        <v>35</v>
      </c>
      <c r="G78">
        <v>23750.752380000002</v>
      </c>
      <c r="H78">
        <v>4.447619048</v>
      </c>
      <c r="I78">
        <v>33.666666669999998</v>
      </c>
      <c r="J78">
        <v>34.942857140000001</v>
      </c>
      <c r="K78">
        <v>23.666666670000001</v>
      </c>
      <c r="L78">
        <v>1.7809523810000001</v>
      </c>
      <c r="M78">
        <v>25153.14286</v>
      </c>
      <c r="N78">
        <v>5.3853523809999997</v>
      </c>
      <c r="O78">
        <v>2.644304762</v>
      </c>
      <c r="P78">
        <v>16.28504762</v>
      </c>
      <c r="Q78">
        <v>6.4817714290000001</v>
      </c>
      <c r="R78" s="1" t="s">
        <v>87</v>
      </c>
    </row>
    <row r="79" spans="1:18" x14ac:dyDescent="0.25">
      <c r="A79">
        <v>201706</v>
      </c>
      <c r="B79" s="5">
        <v>42887</v>
      </c>
      <c r="C79">
        <v>201700138</v>
      </c>
      <c r="D79">
        <v>201700011</v>
      </c>
      <c r="E79" s="1" t="s">
        <v>55</v>
      </c>
      <c r="F79">
        <v>35</v>
      </c>
      <c r="G79">
        <v>23659.980950000001</v>
      </c>
      <c r="H79">
        <v>4.4190476189999996</v>
      </c>
      <c r="I79">
        <v>33.666666669999998</v>
      </c>
      <c r="J79">
        <v>35.457142859999998</v>
      </c>
      <c r="K79">
        <v>23.666666670000001</v>
      </c>
      <c r="L79">
        <v>1.752380952</v>
      </c>
      <c r="M79">
        <v>24974.85714</v>
      </c>
      <c r="N79">
        <v>5.3471809520000004</v>
      </c>
      <c r="O79">
        <v>2.6255619050000001</v>
      </c>
      <c r="P79">
        <v>16.169619050000001</v>
      </c>
      <c r="Q79">
        <v>6.4358285710000001</v>
      </c>
      <c r="R79" s="1" t="s">
        <v>87</v>
      </c>
    </row>
    <row r="80" spans="1:18" x14ac:dyDescent="0.25">
      <c r="A80">
        <v>201706</v>
      </c>
      <c r="B80" s="5">
        <v>42887</v>
      </c>
      <c r="C80">
        <v>201700137</v>
      </c>
      <c r="D80">
        <v>201700011</v>
      </c>
      <c r="E80" s="1" t="s">
        <v>55</v>
      </c>
      <c r="F80">
        <v>35</v>
      </c>
      <c r="G80">
        <v>23750.752380000002</v>
      </c>
      <c r="H80">
        <v>4.447619048</v>
      </c>
      <c r="I80">
        <v>33.666666669999998</v>
      </c>
      <c r="J80">
        <v>34.942857140000001</v>
      </c>
      <c r="K80">
        <v>23.666666670000001</v>
      </c>
      <c r="L80">
        <v>1.7809523810000001</v>
      </c>
      <c r="M80">
        <v>25153.14286</v>
      </c>
      <c r="N80">
        <v>5.3853523809999997</v>
      </c>
      <c r="O80">
        <v>2.644304762</v>
      </c>
      <c r="P80">
        <v>16.28504762</v>
      </c>
      <c r="Q80">
        <v>6.4817714290000001</v>
      </c>
      <c r="R80" s="1" t="s">
        <v>87</v>
      </c>
    </row>
    <row r="81" spans="1:18" x14ac:dyDescent="0.25">
      <c r="A81">
        <v>201706</v>
      </c>
      <c r="B81" s="5">
        <v>42887</v>
      </c>
      <c r="C81">
        <v>201700138</v>
      </c>
      <c r="D81">
        <v>201700011</v>
      </c>
      <c r="E81" s="1" t="s">
        <v>55</v>
      </c>
      <c r="F81">
        <v>35</v>
      </c>
      <c r="G81">
        <v>23659.980950000001</v>
      </c>
      <c r="H81">
        <v>4.4190476189999996</v>
      </c>
      <c r="I81">
        <v>33.666666669999998</v>
      </c>
      <c r="J81">
        <v>35.457142859999998</v>
      </c>
      <c r="K81">
        <v>23.666666670000001</v>
      </c>
      <c r="L81">
        <v>1.752380952</v>
      </c>
      <c r="M81">
        <v>24974.85714</v>
      </c>
      <c r="N81">
        <v>5.3471809520000004</v>
      </c>
      <c r="O81">
        <v>2.6255619050000001</v>
      </c>
      <c r="P81">
        <v>16.169619050000001</v>
      </c>
      <c r="Q81">
        <v>6.4358285710000001</v>
      </c>
      <c r="R81" s="1" t="s">
        <v>87</v>
      </c>
    </row>
    <row r="82" spans="1:18" x14ac:dyDescent="0.25">
      <c r="A82">
        <v>201706</v>
      </c>
      <c r="B82" s="5">
        <v>42887</v>
      </c>
      <c r="C82">
        <v>201700143</v>
      </c>
      <c r="D82">
        <v>201700011</v>
      </c>
      <c r="E82" s="1" t="s">
        <v>55</v>
      </c>
      <c r="F82">
        <v>35</v>
      </c>
      <c r="G82">
        <v>23206.123810000001</v>
      </c>
      <c r="H82">
        <v>4.276190476</v>
      </c>
      <c r="I82">
        <v>33.666666669999998</v>
      </c>
      <c r="J82">
        <v>38.02857143</v>
      </c>
      <c r="K82">
        <v>23.666666670000001</v>
      </c>
      <c r="L82">
        <v>1.60952381</v>
      </c>
      <c r="M82">
        <v>24083.42857</v>
      </c>
      <c r="N82">
        <v>5.15632381</v>
      </c>
      <c r="O82">
        <v>2.5318476190000001</v>
      </c>
      <c r="P82">
        <v>15.592476189999999</v>
      </c>
      <c r="Q82">
        <v>6.206114286</v>
      </c>
      <c r="R82" s="1" t="s">
        <v>87</v>
      </c>
    </row>
    <row r="83" spans="1:18" x14ac:dyDescent="0.25">
      <c r="A83">
        <v>201706</v>
      </c>
      <c r="B83" s="5">
        <v>42887</v>
      </c>
      <c r="C83">
        <v>201700149</v>
      </c>
      <c r="D83">
        <v>201700011</v>
      </c>
      <c r="E83" s="1" t="s">
        <v>55</v>
      </c>
      <c r="F83">
        <v>35</v>
      </c>
      <c r="G83">
        <v>22661.49524</v>
      </c>
      <c r="H83">
        <v>4.1047619050000002</v>
      </c>
      <c r="I83">
        <v>33.666666669999998</v>
      </c>
      <c r="J83">
        <v>41.114285709999997</v>
      </c>
      <c r="K83">
        <v>23.666666670000001</v>
      </c>
      <c r="L83">
        <v>1.4380952380000001</v>
      </c>
      <c r="M83">
        <v>23013.71429</v>
      </c>
      <c r="N83">
        <v>4.9272952380000001</v>
      </c>
      <c r="O83">
        <v>2.4193904759999998</v>
      </c>
      <c r="P83">
        <v>14.89990476</v>
      </c>
      <c r="Q83">
        <v>5.9304571429999999</v>
      </c>
      <c r="R83" s="1" t="s">
        <v>87</v>
      </c>
    </row>
    <row r="84" spans="1:18" x14ac:dyDescent="0.25">
      <c r="A84">
        <v>201706</v>
      </c>
      <c r="B84" s="5">
        <v>42887</v>
      </c>
      <c r="C84">
        <v>201700137</v>
      </c>
      <c r="D84">
        <v>201700011</v>
      </c>
      <c r="E84" s="1" t="s">
        <v>55</v>
      </c>
      <c r="F84">
        <v>35</v>
      </c>
      <c r="G84">
        <v>23750.752380000002</v>
      </c>
      <c r="H84">
        <v>4.447619048</v>
      </c>
      <c r="I84">
        <v>33.666666669999998</v>
      </c>
      <c r="J84">
        <v>34.942857140000001</v>
      </c>
      <c r="K84">
        <v>23.666666670000001</v>
      </c>
      <c r="L84">
        <v>1.7809523810000001</v>
      </c>
      <c r="M84">
        <v>25153.14286</v>
      </c>
      <c r="N84">
        <v>5.3853523809999997</v>
      </c>
      <c r="O84">
        <v>2.644304762</v>
      </c>
      <c r="P84">
        <v>16.28504762</v>
      </c>
      <c r="Q84">
        <v>6.4817714290000001</v>
      </c>
      <c r="R84" s="1" t="s">
        <v>87</v>
      </c>
    </row>
    <row r="85" spans="1:18" x14ac:dyDescent="0.25">
      <c r="A85">
        <v>201706</v>
      </c>
      <c r="B85" s="5">
        <v>42887</v>
      </c>
      <c r="C85">
        <v>201700138</v>
      </c>
      <c r="D85">
        <v>201700011</v>
      </c>
      <c r="E85" s="1" t="s">
        <v>55</v>
      </c>
      <c r="F85">
        <v>35</v>
      </c>
      <c r="G85">
        <v>23659.980950000001</v>
      </c>
      <c r="H85">
        <v>4.4190476189999996</v>
      </c>
      <c r="I85">
        <v>33.666666669999998</v>
      </c>
      <c r="J85">
        <v>35.457142859999998</v>
      </c>
      <c r="K85">
        <v>23.666666670000001</v>
      </c>
      <c r="L85">
        <v>1.752380952</v>
      </c>
      <c r="M85">
        <v>24974.85714</v>
      </c>
      <c r="N85">
        <v>5.3471809520000004</v>
      </c>
      <c r="O85">
        <v>2.6255619050000001</v>
      </c>
      <c r="P85">
        <v>16.169619050000001</v>
      </c>
      <c r="Q85">
        <v>6.4358285710000001</v>
      </c>
      <c r="R85" s="1" t="s">
        <v>87</v>
      </c>
    </row>
    <row r="86" spans="1:18" x14ac:dyDescent="0.25">
      <c r="A86">
        <v>201706</v>
      </c>
      <c r="B86" s="5">
        <v>42887</v>
      </c>
      <c r="C86">
        <v>201700143</v>
      </c>
      <c r="D86">
        <v>201700011</v>
      </c>
      <c r="E86" s="1" t="s">
        <v>55</v>
      </c>
      <c r="F86">
        <v>35</v>
      </c>
      <c r="G86">
        <v>23206.123810000001</v>
      </c>
      <c r="H86">
        <v>4.276190476</v>
      </c>
      <c r="I86">
        <v>33.666666669999998</v>
      </c>
      <c r="J86">
        <v>38.02857143</v>
      </c>
      <c r="K86">
        <v>23.666666670000001</v>
      </c>
      <c r="L86">
        <v>1.60952381</v>
      </c>
      <c r="M86">
        <v>24083.42857</v>
      </c>
      <c r="N86">
        <v>5.15632381</v>
      </c>
      <c r="O86">
        <v>2.5318476190000001</v>
      </c>
      <c r="P86">
        <v>15.592476189999999</v>
      </c>
      <c r="Q86">
        <v>6.206114286</v>
      </c>
      <c r="R86" s="1" t="s">
        <v>87</v>
      </c>
    </row>
    <row r="87" spans="1:18" x14ac:dyDescent="0.25">
      <c r="A87">
        <v>201706</v>
      </c>
      <c r="B87" s="5">
        <v>42887</v>
      </c>
      <c r="C87">
        <v>201700131</v>
      </c>
      <c r="D87">
        <v>201700011</v>
      </c>
      <c r="E87" s="1" t="s">
        <v>55</v>
      </c>
      <c r="F87">
        <v>35</v>
      </c>
      <c r="G87">
        <v>24295.380949999999</v>
      </c>
      <c r="H87">
        <v>4.6190476189999998</v>
      </c>
      <c r="I87">
        <v>33.666666669999998</v>
      </c>
      <c r="J87">
        <v>31.85714286</v>
      </c>
      <c r="K87">
        <v>23.666666670000001</v>
      </c>
      <c r="L87">
        <v>1.9523809519999999</v>
      </c>
      <c r="M87">
        <v>26222.85714</v>
      </c>
      <c r="N87">
        <v>5.6143809520000003</v>
      </c>
      <c r="O87">
        <v>2.7567619049999998</v>
      </c>
      <c r="P87">
        <v>16.977619050000001</v>
      </c>
      <c r="Q87">
        <v>6.7574285710000002</v>
      </c>
      <c r="R87" s="1" t="s">
        <v>87</v>
      </c>
    </row>
    <row r="88" spans="1:18" x14ac:dyDescent="0.25">
      <c r="A88">
        <v>201706</v>
      </c>
      <c r="B88" s="5">
        <v>42887</v>
      </c>
      <c r="C88">
        <v>201700137</v>
      </c>
      <c r="D88">
        <v>201700011</v>
      </c>
      <c r="E88" s="1" t="s">
        <v>55</v>
      </c>
      <c r="F88">
        <v>35</v>
      </c>
      <c r="G88">
        <v>23750.752380000002</v>
      </c>
      <c r="H88">
        <v>4.447619048</v>
      </c>
      <c r="I88">
        <v>33.666666669999998</v>
      </c>
      <c r="J88">
        <v>34.942857140000001</v>
      </c>
      <c r="K88">
        <v>23.666666670000001</v>
      </c>
      <c r="L88">
        <v>1.7809523810000001</v>
      </c>
      <c r="M88">
        <v>25153.14286</v>
      </c>
      <c r="N88">
        <v>5.3853523809999997</v>
      </c>
      <c r="O88">
        <v>2.644304762</v>
      </c>
      <c r="P88">
        <v>16.28504762</v>
      </c>
      <c r="Q88">
        <v>6.4817714290000001</v>
      </c>
      <c r="R88" s="1" t="s">
        <v>87</v>
      </c>
    </row>
    <row r="89" spans="1:18" x14ac:dyDescent="0.25">
      <c r="A89">
        <v>201706</v>
      </c>
      <c r="B89" s="5">
        <v>42887</v>
      </c>
      <c r="C89">
        <v>201700138</v>
      </c>
      <c r="D89">
        <v>201700011</v>
      </c>
      <c r="E89" s="1" t="s">
        <v>55</v>
      </c>
      <c r="F89">
        <v>35</v>
      </c>
      <c r="G89">
        <v>23659.980950000001</v>
      </c>
      <c r="H89">
        <v>4.4190476189999996</v>
      </c>
      <c r="I89">
        <v>33.666666669999998</v>
      </c>
      <c r="J89">
        <v>35.457142859999998</v>
      </c>
      <c r="K89">
        <v>23.666666670000001</v>
      </c>
      <c r="L89">
        <v>1.752380952</v>
      </c>
      <c r="M89">
        <v>24974.85714</v>
      </c>
      <c r="N89">
        <v>5.3471809520000004</v>
      </c>
      <c r="O89">
        <v>2.6255619050000001</v>
      </c>
      <c r="P89">
        <v>16.169619050000001</v>
      </c>
      <c r="Q89">
        <v>6.4358285710000001</v>
      </c>
      <c r="R89" s="1" t="s">
        <v>87</v>
      </c>
    </row>
    <row r="90" spans="1:18" x14ac:dyDescent="0.25">
      <c r="A90">
        <v>201706</v>
      </c>
      <c r="B90" s="5">
        <v>42887</v>
      </c>
      <c r="C90">
        <v>201700143</v>
      </c>
      <c r="D90">
        <v>201700011</v>
      </c>
      <c r="E90" s="1" t="s">
        <v>55</v>
      </c>
      <c r="F90">
        <v>35</v>
      </c>
      <c r="G90">
        <v>23206.123810000001</v>
      </c>
      <c r="H90">
        <v>4.276190476</v>
      </c>
      <c r="I90">
        <v>33.666666669999998</v>
      </c>
      <c r="J90">
        <v>38.02857143</v>
      </c>
      <c r="K90">
        <v>23.666666670000001</v>
      </c>
      <c r="L90">
        <v>1.60952381</v>
      </c>
      <c r="M90">
        <v>24083.42857</v>
      </c>
      <c r="N90">
        <v>5.15632381</v>
      </c>
      <c r="O90">
        <v>2.5318476190000001</v>
      </c>
      <c r="P90">
        <v>15.592476189999999</v>
      </c>
      <c r="Q90">
        <v>6.206114286</v>
      </c>
      <c r="R90" s="1" t="s">
        <v>87</v>
      </c>
    </row>
    <row r="91" spans="1:18" x14ac:dyDescent="0.25">
      <c r="A91">
        <v>201706</v>
      </c>
      <c r="B91" s="5">
        <v>42887</v>
      </c>
      <c r="C91">
        <v>201700149</v>
      </c>
      <c r="D91">
        <v>201700011</v>
      </c>
      <c r="E91" s="1" t="s">
        <v>55</v>
      </c>
      <c r="F91">
        <v>35</v>
      </c>
      <c r="G91">
        <v>22661.49524</v>
      </c>
      <c r="H91">
        <v>4.1047619050000002</v>
      </c>
      <c r="I91">
        <v>33.666666669999998</v>
      </c>
      <c r="J91">
        <v>41.114285709999997</v>
      </c>
      <c r="K91">
        <v>23.666666670000001</v>
      </c>
      <c r="L91">
        <v>1.4380952380000001</v>
      </c>
      <c r="M91">
        <v>23013.71429</v>
      </c>
      <c r="N91">
        <v>4.9272952380000001</v>
      </c>
      <c r="O91">
        <v>2.4193904759999998</v>
      </c>
      <c r="P91">
        <v>14.89990476</v>
      </c>
      <c r="Q91">
        <v>5.9304571429999999</v>
      </c>
      <c r="R91" s="1" t="s">
        <v>87</v>
      </c>
    </row>
    <row r="92" spans="1:18" x14ac:dyDescent="0.25">
      <c r="A92">
        <v>201706</v>
      </c>
      <c r="B92" s="5">
        <v>42887</v>
      </c>
      <c r="C92">
        <v>201700155</v>
      </c>
      <c r="D92">
        <v>201700011</v>
      </c>
      <c r="E92" s="1" t="s">
        <v>55</v>
      </c>
      <c r="F92">
        <v>35</v>
      </c>
      <c r="G92">
        <v>22116.866669999999</v>
      </c>
      <c r="H92">
        <v>3.9333333330000002</v>
      </c>
      <c r="I92">
        <v>33.666666669999998</v>
      </c>
      <c r="J92">
        <v>44.2</v>
      </c>
      <c r="K92">
        <v>23.666666670000001</v>
      </c>
      <c r="L92">
        <v>1.266666667</v>
      </c>
      <c r="M92">
        <v>21944</v>
      </c>
      <c r="N92">
        <v>4.6982666670000004</v>
      </c>
      <c r="O92">
        <v>2.3069333329999999</v>
      </c>
      <c r="P92">
        <v>14.207333330000001</v>
      </c>
      <c r="Q92">
        <v>5.6547999999999998</v>
      </c>
      <c r="R92" s="1" t="s">
        <v>87</v>
      </c>
    </row>
    <row r="93" spans="1:18" x14ac:dyDescent="0.25">
      <c r="A93">
        <v>201706</v>
      </c>
      <c r="B93" s="5">
        <v>42887</v>
      </c>
      <c r="C93">
        <v>201700161</v>
      </c>
      <c r="D93">
        <v>201700011</v>
      </c>
      <c r="E93" s="1" t="s">
        <v>55</v>
      </c>
      <c r="F93">
        <v>35</v>
      </c>
      <c r="G93">
        <v>21572.238099999999</v>
      </c>
      <c r="H93">
        <v>3.7619047619999999</v>
      </c>
      <c r="I93">
        <v>33.666666669999998</v>
      </c>
      <c r="J93">
        <v>47.285714290000001</v>
      </c>
      <c r="K93">
        <v>23.666666670000001</v>
      </c>
      <c r="L93">
        <v>1.095238095</v>
      </c>
      <c r="M93">
        <v>20874.28571</v>
      </c>
      <c r="N93">
        <v>4.4692380949999997</v>
      </c>
      <c r="O93">
        <v>2.19447619</v>
      </c>
      <c r="P93">
        <v>13.5147619</v>
      </c>
      <c r="Q93">
        <v>5.3791428569999997</v>
      </c>
      <c r="R93" s="1" t="s">
        <v>87</v>
      </c>
    </row>
    <row r="94" spans="1:18" x14ac:dyDescent="0.25">
      <c r="A94">
        <v>201706</v>
      </c>
      <c r="B94" s="5">
        <v>42887</v>
      </c>
      <c r="C94">
        <v>201700167</v>
      </c>
      <c r="D94">
        <v>201700011</v>
      </c>
      <c r="E94" s="1" t="s">
        <v>55</v>
      </c>
      <c r="F94">
        <v>35</v>
      </c>
      <c r="G94">
        <v>21027.609520000002</v>
      </c>
      <c r="H94">
        <v>3.59047619</v>
      </c>
      <c r="I94">
        <v>33.666666669999998</v>
      </c>
      <c r="J94">
        <v>50.371428569999999</v>
      </c>
      <c r="K94">
        <v>23.666666670000001</v>
      </c>
      <c r="L94">
        <v>0.92380952400000005</v>
      </c>
      <c r="M94">
        <v>19804.57143</v>
      </c>
      <c r="N94">
        <v>4.240209524</v>
      </c>
      <c r="O94">
        <v>2.0820190479999998</v>
      </c>
      <c r="P94">
        <v>12.82219048</v>
      </c>
      <c r="Q94">
        <v>5.1034857139999996</v>
      </c>
      <c r="R94" s="1" t="s">
        <v>87</v>
      </c>
    </row>
    <row r="95" spans="1:18" x14ac:dyDescent="0.25">
      <c r="A95">
        <v>201706</v>
      </c>
      <c r="B95" s="5">
        <v>42887</v>
      </c>
      <c r="C95">
        <v>201700173</v>
      </c>
      <c r="D95">
        <v>201700011</v>
      </c>
      <c r="E95" s="1" t="s">
        <v>55</v>
      </c>
      <c r="F95">
        <v>35</v>
      </c>
      <c r="G95">
        <v>20482.980950000001</v>
      </c>
      <c r="H95">
        <v>3.4190476190000001</v>
      </c>
      <c r="I95">
        <v>33.666666669999998</v>
      </c>
      <c r="J95">
        <v>53.457142859999998</v>
      </c>
      <c r="K95">
        <v>23.666666670000001</v>
      </c>
      <c r="L95">
        <v>0.75238095199999999</v>
      </c>
      <c r="M95">
        <v>18734.85714</v>
      </c>
      <c r="N95">
        <v>4.0111809520000001</v>
      </c>
      <c r="O95">
        <v>1.9695619049999999</v>
      </c>
      <c r="P95">
        <v>12.129619050000001</v>
      </c>
      <c r="Q95">
        <v>4.8278285710000004</v>
      </c>
      <c r="R95" s="1" t="s">
        <v>87</v>
      </c>
    </row>
    <row r="96" spans="1:18" x14ac:dyDescent="0.25">
      <c r="A96">
        <v>201706</v>
      </c>
      <c r="B96" s="5">
        <v>42887</v>
      </c>
      <c r="C96">
        <v>201700179</v>
      </c>
      <c r="D96">
        <v>201700011</v>
      </c>
      <c r="E96" s="1" t="s">
        <v>55</v>
      </c>
      <c r="F96">
        <v>35</v>
      </c>
      <c r="G96">
        <v>19938.35238</v>
      </c>
      <c r="H96">
        <v>3.2476190479999998</v>
      </c>
      <c r="I96">
        <v>33.666666669999998</v>
      </c>
      <c r="J96">
        <v>56.542857140000002</v>
      </c>
      <c r="K96">
        <v>23.666666670000001</v>
      </c>
      <c r="L96">
        <v>0.58095238100000002</v>
      </c>
      <c r="M96">
        <v>17665.14286</v>
      </c>
      <c r="N96">
        <v>3.782152381</v>
      </c>
      <c r="O96">
        <v>1.8571047620000001</v>
      </c>
      <c r="P96">
        <v>11.43704762</v>
      </c>
      <c r="Q96">
        <v>4.5521714290000004</v>
      </c>
      <c r="R96" s="1" t="s">
        <v>87</v>
      </c>
    </row>
    <row r="97" spans="1:18" x14ac:dyDescent="0.25">
      <c r="A97">
        <v>201706</v>
      </c>
      <c r="B97" s="5">
        <v>42887</v>
      </c>
      <c r="C97">
        <v>201700185</v>
      </c>
      <c r="D97">
        <v>201700011</v>
      </c>
      <c r="E97" s="1" t="s">
        <v>55</v>
      </c>
      <c r="F97">
        <v>35</v>
      </c>
      <c r="G97">
        <v>19393.72381</v>
      </c>
      <c r="H97">
        <v>3.0761904759999998</v>
      </c>
      <c r="I97">
        <v>33.666666669999998</v>
      </c>
      <c r="J97">
        <v>59.628571430000001</v>
      </c>
      <c r="K97">
        <v>23.666666670000001</v>
      </c>
      <c r="L97">
        <v>0.40952380999999999</v>
      </c>
      <c r="M97">
        <v>16595.42857</v>
      </c>
      <c r="N97">
        <v>3.5531238100000002</v>
      </c>
      <c r="O97">
        <v>1.744647619</v>
      </c>
      <c r="P97">
        <v>10.74447619</v>
      </c>
      <c r="Q97">
        <v>4.2765142860000003</v>
      </c>
      <c r="R97" s="1" t="s">
        <v>87</v>
      </c>
    </row>
    <row r="98" spans="1:18" x14ac:dyDescent="0.25">
      <c r="A98">
        <v>201706</v>
      </c>
      <c r="B98" s="5">
        <v>42887</v>
      </c>
      <c r="C98">
        <v>201700191</v>
      </c>
      <c r="D98">
        <v>201700011</v>
      </c>
      <c r="E98" s="1" t="s">
        <v>55</v>
      </c>
      <c r="F98">
        <v>35</v>
      </c>
      <c r="G98">
        <v>18849.095239999999</v>
      </c>
      <c r="H98">
        <v>2.904761905</v>
      </c>
      <c r="I98">
        <v>33.666666669999998</v>
      </c>
      <c r="J98">
        <v>62.714285709999999</v>
      </c>
      <c r="K98">
        <v>23.666666670000001</v>
      </c>
      <c r="L98">
        <v>0.23809523799999999</v>
      </c>
      <c r="M98">
        <v>15525.71429</v>
      </c>
      <c r="N98">
        <v>3.324095238</v>
      </c>
      <c r="O98">
        <v>1.6321904759999999</v>
      </c>
      <c r="P98">
        <v>10.051904759999999</v>
      </c>
      <c r="Q98">
        <v>4.0008571430000002</v>
      </c>
      <c r="R98" s="1" t="s">
        <v>87</v>
      </c>
    </row>
    <row r="99" spans="1:18" x14ac:dyDescent="0.25">
      <c r="A99">
        <v>201706</v>
      </c>
      <c r="B99" s="5">
        <v>42887</v>
      </c>
      <c r="C99">
        <v>201700197</v>
      </c>
      <c r="D99">
        <v>201700011</v>
      </c>
      <c r="E99" s="1" t="s">
        <v>55</v>
      </c>
      <c r="F99">
        <v>35</v>
      </c>
      <c r="G99">
        <v>18304.466670000002</v>
      </c>
      <c r="H99">
        <v>2.733333333</v>
      </c>
      <c r="I99">
        <v>33.666666669999998</v>
      </c>
      <c r="J99">
        <v>65.8</v>
      </c>
      <c r="K99">
        <v>23.666666670000001</v>
      </c>
      <c r="L99">
        <v>6.6666666999999999E-2</v>
      </c>
      <c r="M99">
        <v>14456</v>
      </c>
      <c r="N99">
        <v>3.0950666670000002</v>
      </c>
      <c r="O99">
        <v>1.519733333</v>
      </c>
      <c r="P99">
        <v>9.3593333330000004</v>
      </c>
      <c r="Q99">
        <v>3.7252000000000001</v>
      </c>
      <c r="R99" s="1" t="s">
        <v>87</v>
      </c>
    </row>
    <row r="100" spans="1:18" x14ac:dyDescent="0.25">
      <c r="A100">
        <v>201706</v>
      </c>
      <c r="B100" s="5">
        <v>42887</v>
      </c>
      <c r="C100">
        <v>201700203</v>
      </c>
      <c r="D100">
        <v>201700011</v>
      </c>
      <c r="E100" s="1" t="s">
        <v>55</v>
      </c>
      <c r="F100">
        <v>35</v>
      </c>
      <c r="G100">
        <v>17759.838100000001</v>
      </c>
      <c r="H100">
        <v>2.5619047620000002</v>
      </c>
      <c r="I100">
        <v>33.666666669999998</v>
      </c>
      <c r="J100">
        <v>68.885714289999996</v>
      </c>
      <c r="K100">
        <v>23.666666670000001</v>
      </c>
      <c r="L100">
        <v>-0.104761905</v>
      </c>
      <c r="M100">
        <v>13386.28571</v>
      </c>
      <c r="N100">
        <v>2.866038095</v>
      </c>
      <c r="O100">
        <v>1.4072761899999999</v>
      </c>
      <c r="P100">
        <v>8.6667619049999995</v>
      </c>
      <c r="Q100">
        <v>3.449542857</v>
      </c>
      <c r="R100" s="1" t="s">
        <v>87</v>
      </c>
    </row>
    <row r="101" spans="1:18" x14ac:dyDescent="0.25">
      <c r="A101">
        <v>201706</v>
      </c>
      <c r="B101" s="5">
        <v>42887</v>
      </c>
      <c r="C101">
        <v>201700209</v>
      </c>
      <c r="D101">
        <v>201700011</v>
      </c>
      <c r="E101" s="1" t="s">
        <v>55</v>
      </c>
      <c r="F101">
        <v>35</v>
      </c>
      <c r="G101">
        <v>17215.20952</v>
      </c>
      <c r="H101">
        <v>2.3904761899999998</v>
      </c>
      <c r="I101">
        <v>33.666666669999998</v>
      </c>
      <c r="J101">
        <v>71.97142857</v>
      </c>
      <c r="K101">
        <v>23.666666670000001</v>
      </c>
      <c r="L101">
        <v>-0.27619047600000002</v>
      </c>
      <c r="M101">
        <v>12316.57143</v>
      </c>
      <c r="N101">
        <v>2.6370095240000002</v>
      </c>
      <c r="O101">
        <v>1.2948190479999999</v>
      </c>
      <c r="P101">
        <v>7.9741904760000004</v>
      </c>
      <c r="Q101">
        <v>3.1738857139999999</v>
      </c>
      <c r="R101" s="1" t="s">
        <v>87</v>
      </c>
    </row>
    <row r="102" spans="1:18" x14ac:dyDescent="0.25">
      <c r="A102">
        <v>201706</v>
      </c>
      <c r="B102" s="5">
        <v>42887</v>
      </c>
      <c r="C102">
        <v>201700215</v>
      </c>
      <c r="D102">
        <v>201700011</v>
      </c>
      <c r="E102" s="1" t="s">
        <v>55</v>
      </c>
      <c r="F102">
        <v>35</v>
      </c>
      <c r="G102">
        <v>16670.58095</v>
      </c>
      <c r="H102">
        <v>2.2190476189999999</v>
      </c>
      <c r="I102">
        <v>33.666666669999998</v>
      </c>
      <c r="J102">
        <v>75.057142859999999</v>
      </c>
      <c r="K102">
        <v>23.666666670000001</v>
      </c>
      <c r="L102">
        <v>-0.44761904800000002</v>
      </c>
      <c r="M102">
        <v>11246.85714</v>
      </c>
      <c r="N102">
        <v>2.407980952</v>
      </c>
      <c r="O102">
        <v>1.182361905</v>
      </c>
      <c r="P102">
        <v>7.2816190479999996</v>
      </c>
      <c r="Q102">
        <v>2.8982285710000002</v>
      </c>
      <c r="R102" s="1" t="s">
        <v>87</v>
      </c>
    </row>
    <row r="103" spans="1:18" x14ac:dyDescent="0.25">
      <c r="A103">
        <v>201706</v>
      </c>
      <c r="B103" s="5">
        <v>42887</v>
      </c>
      <c r="C103">
        <v>201700221</v>
      </c>
      <c r="D103">
        <v>201700011</v>
      </c>
      <c r="E103" s="1" t="s">
        <v>55</v>
      </c>
      <c r="F103">
        <v>35</v>
      </c>
      <c r="G103">
        <v>16125.952380000001</v>
      </c>
      <c r="H103">
        <v>2.0476190480000001</v>
      </c>
      <c r="I103">
        <v>33.666666669999998</v>
      </c>
      <c r="J103">
        <v>78.142857140000004</v>
      </c>
      <c r="K103">
        <v>23.666666670000001</v>
      </c>
      <c r="L103">
        <v>-0.61904761900000005</v>
      </c>
      <c r="M103">
        <v>10177.14286</v>
      </c>
      <c r="N103">
        <v>2.1789523810000002</v>
      </c>
      <c r="O103">
        <v>1.069904762</v>
      </c>
      <c r="P103">
        <v>6.5890476189999996</v>
      </c>
      <c r="Q103">
        <v>2.6225714290000002</v>
      </c>
      <c r="R103" s="1" t="s">
        <v>87</v>
      </c>
    </row>
    <row r="104" spans="1:18" x14ac:dyDescent="0.25">
      <c r="A104">
        <v>201706</v>
      </c>
      <c r="B104" s="5">
        <v>42887</v>
      </c>
      <c r="C104">
        <v>201700227</v>
      </c>
      <c r="D104">
        <v>201700011</v>
      </c>
      <c r="E104" s="1" t="s">
        <v>55</v>
      </c>
      <c r="F104">
        <v>35</v>
      </c>
      <c r="G104">
        <v>15581.32381</v>
      </c>
      <c r="H104">
        <v>1.8761904760000001</v>
      </c>
      <c r="I104">
        <v>33.666666669999998</v>
      </c>
      <c r="J104">
        <v>81.228571430000002</v>
      </c>
      <c r="K104">
        <v>23.666666670000001</v>
      </c>
      <c r="L104">
        <v>-0.79047619000000002</v>
      </c>
      <c r="M104">
        <v>9107.4285710000004</v>
      </c>
      <c r="N104">
        <v>1.94992381</v>
      </c>
      <c r="O104">
        <v>0.95744761899999997</v>
      </c>
      <c r="P104">
        <v>5.8964761899999996</v>
      </c>
      <c r="Q104">
        <v>2.3469142860000001</v>
      </c>
      <c r="R104" s="1" t="s">
        <v>87</v>
      </c>
    </row>
    <row r="105" spans="1:18" x14ac:dyDescent="0.25">
      <c r="A105">
        <v>201706</v>
      </c>
      <c r="B105" s="5">
        <v>42887</v>
      </c>
      <c r="C105">
        <v>201700233</v>
      </c>
      <c r="D105">
        <v>201700011</v>
      </c>
      <c r="E105" s="1" t="s">
        <v>55</v>
      </c>
      <c r="F105">
        <v>35</v>
      </c>
      <c r="G105">
        <v>15036.695239999999</v>
      </c>
      <c r="H105">
        <v>1.704761905</v>
      </c>
      <c r="I105">
        <v>33.666666669999998</v>
      </c>
      <c r="J105">
        <v>84.314285709999993</v>
      </c>
      <c r="K105">
        <v>23.666666670000001</v>
      </c>
      <c r="L105">
        <v>-0.96190476199999997</v>
      </c>
      <c r="M105">
        <v>8037.7142860000004</v>
      </c>
      <c r="N105">
        <v>1.720895238</v>
      </c>
      <c r="O105">
        <v>0.84499047599999999</v>
      </c>
      <c r="P105">
        <v>5.2039047619999996</v>
      </c>
      <c r="Q105">
        <v>2.071257143</v>
      </c>
      <c r="R105" s="1" t="s">
        <v>87</v>
      </c>
    </row>
    <row r="106" spans="1:18" x14ac:dyDescent="0.25">
      <c r="A106">
        <v>201706</v>
      </c>
      <c r="B106" s="5">
        <v>42887</v>
      </c>
      <c r="C106">
        <v>201700239</v>
      </c>
      <c r="D106">
        <v>201700011</v>
      </c>
      <c r="E106" s="1" t="s">
        <v>55</v>
      </c>
      <c r="F106">
        <v>35</v>
      </c>
      <c r="G106">
        <v>14492.06667</v>
      </c>
      <c r="H106">
        <v>1.5333333330000001</v>
      </c>
      <c r="I106">
        <v>33.666666669999998</v>
      </c>
      <c r="J106">
        <v>87.4</v>
      </c>
      <c r="K106">
        <v>23.666666670000001</v>
      </c>
      <c r="L106">
        <v>-1.1333333329999999</v>
      </c>
      <c r="M106">
        <v>6968</v>
      </c>
      <c r="N106">
        <v>1.491866667</v>
      </c>
      <c r="O106">
        <v>0.73253333300000001</v>
      </c>
      <c r="P106">
        <v>4.5113333329999996</v>
      </c>
      <c r="Q106">
        <v>1.7956000000000001</v>
      </c>
      <c r="R106" s="1" t="s">
        <v>87</v>
      </c>
    </row>
    <row r="107" spans="1:18" x14ac:dyDescent="0.25">
      <c r="A107">
        <v>201706</v>
      </c>
      <c r="B107" s="5">
        <v>42887</v>
      </c>
      <c r="C107">
        <v>201700245</v>
      </c>
      <c r="D107">
        <v>201700011</v>
      </c>
      <c r="E107" s="1" t="s">
        <v>55</v>
      </c>
      <c r="F107">
        <v>35</v>
      </c>
      <c r="G107">
        <v>13947.438099999999</v>
      </c>
      <c r="H107">
        <v>1.361904762</v>
      </c>
      <c r="I107">
        <v>33.666666669999998</v>
      </c>
      <c r="J107">
        <v>90.485714290000004</v>
      </c>
      <c r="K107">
        <v>23.666666670000001</v>
      </c>
      <c r="L107">
        <v>-1.3047619050000001</v>
      </c>
      <c r="M107">
        <v>5898.2857139999996</v>
      </c>
      <c r="N107">
        <v>1.262838095</v>
      </c>
      <c r="O107">
        <v>0.62007619000000003</v>
      </c>
      <c r="P107">
        <v>3.8187619050000001</v>
      </c>
      <c r="Q107">
        <v>1.519942857</v>
      </c>
      <c r="R107" s="1" t="s">
        <v>87</v>
      </c>
    </row>
    <row r="108" spans="1:18" x14ac:dyDescent="0.25">
      <c r="A108">
        <v>201706</v>
      </c>
      <c r="B108" s="5">
        <v>42887</v>
      </c>
      <c r="C108">
        <v>201700251</v>
      </c>
      <c r="D108">
        <v>201700011</v>
      </c>
      <c r="E108" s="1" t="s">
        <v>55</v>
      </c>
      <c r="F108">
        <v>35</v>
      </c>
      <c r="G108">
        <v>13402.809520000001</v>
      </c>
      <c r="H108">
        <v>1.19047619</v>
      </c>
      <c r="I108">
        <v>33.666666669999998</v>
      </c>
      <c r="J108">
        <v>93.571428569999995</v>
      </c>
      <c r="K108">
        <v>23.666666670000001</v>
      </c>
      <c r="L108">
        <v>-1.476190476</v>
      </c>
      <c r="M108">
        <v>4828.5714289999996</v>
      </c>
      <c r="N108">
        <v>1.033809524</v>
      </c>
      <c r="O108">
        <v>0.50761904800000002</v>
      </c>
      <c r="P108">
        <v>3.1261904760000001</v>
      </c>
      <c r="Q108">
        <v>1.2442857140000001</v>
      </c>
      <c r="R108" s="1" t="s">
        <v>87</v>
      </c>
    </row>
    <row r="109" spans="1:18" x14ac:dyDescent="0.25">
      <c r="A109">
        <v>201706</v>
      </c>
      <c r="B109" s="5">
        <v>42887</v>
      </c>
      <c r="C109">
        <v>201700257</v>
      </c>
      <c r="D109">
        <v>201700011</v>
      </c>
      <c r="E109" s="1" t="s">
        <v>55</v>
      </c>
      <c r="F109">
        <v>35</v>
      </c>
      <c r="G109">
        <v>12858.18095</v>
      </c>
      <c r="H109">
        <v>1.019047619</v>
      </c>
      <c r="I109">
        <v>33.666666669999998</v>
      </c>
      <c r="J109">
        <v>96.657142859999993</v>
      </c>
      <c r="K109">
        <v>23.666666670000001</v>
      </c>
      <c r="L109">
        <v>-1.6476190479999999</v>
      </c>
      <c r="M109">
        <v>3758.8571430000002</v>
      </c>
      <c r="N109">
        <v>0.80478095199999999</v>
      </c>
      <c r="O109">
        <v>0.39516190499999998</v>
      </c>
      <c r="P109">
        <v>2.4336190480000002</v>
      </c>
      <c r="Q109">
        <v>0.96862857099999999</v>
      </c>
      <c r="R109" s="1" t="s">
        <v>87</v>
      </c>
    </row>
    <row r="110" spans="1:18" x14ac:dyDescent="0.25">
      <c r="A110">
        <v>201706</v>
      </c>
      <c r="B110" s="5">
        <v>42887</v>
      </c>
      <c r="C110">
        <v>201700263</v>
      </c>
      <c r="D110">
        <v>201700011</v>
      </c>
      <c r="E110" s="1" t="s">
        <v>55</v>
      </c>
      <c r="F110">
        <v>35</v>
      </c>
      <c r="G110">
        <v>12313.552379999999</v>
      </c>
      <c r="H110">
        <v>0.84761904799999999</v>
      </c>
      <c r="I110">
        <v>33.666666669999998</v>
      </c>
      <c r="J110">
        <v>99.742857099999995</v>
      </c>
      <c r="K110">
        <v>23.666666670000001</v>
      </c>
      <c r="L110">
        <v>-1.819047619</v>
      </c>
      <c r="M110">
        <v>2689.1428569999998</v>
      </c>
      <c r="N110">
        <v>0.57575238100000004</v>
      </c>
      <c r="O110">
        <v>0.282704762</v>
      </c>
      <c r="P110">
        <v>1.7410476189999999</v>
      </c>
      <c r="Q110">
        <v>0.69297142899999997</v>
      </c>
      <c r="R110" s="1" t="s">
        <v>87</v>
      </c>
    </row>
    <row r="111" spans="1:18" x14ac:dyDescent="0.25">
      <c r="A111">
        <v>201706</v>
      </c>
      <c r="B111" s="5">
        <v>42887</v>
      </c>
      <c r="C111">
        <v>201700269</v>
      </c>
      <c r="D111">
        <v>201700011</v>
      </c>
      <c r="E111" s="1" t="s">
        <v>55</v>
      </c>
      <c r="F111">
        <v>35</v>
      </c>
      <c r="G111">
        <v>11768.92381</v>
      </c>
      <c r="H111">
        <v>0.67619047600000004</v>
      </c>
      <c r="I111">
        <v>33.666666669999998</v>
      </c>
      <c r="J111">
        <v>102.8285714</v>
      </c>
      <c r="K111">
        <v>23.666666670000001</v>
      </c>
      <c r="L111">
        <v>-1.9904761900000001</v>
      </c>
      <c r="M111">
        <v>1619.4285709999999</v>
      </c>
      <c r="N111">
        <v>0.34672381000000002</v>
      </c>
      <c r="O111">
        <v>0.17024761899999999</v>
      </c>
      <c r="P111">
        <v>1.0484761899999999</v>
      </c>
      <c r="Q111">
        <v>0.41731428599999998</v>
      </c>
      <c r="R111" s="1" t="s">
        <v>87</v>
      </c>
    </row>
    <row r="112" spans="1:18" x14ac:dyDescent="0.25">
      <c r="A112">
        <v>201706</v>
      </c>
      <c r="B112" s="5">
        <v>42887</v>
      </c>
      <c r="C112">
        <v>201700275</v>
      </c>
      <c r="D112">
        <v>201700011</v>
      </c>
      <c r="E112" s="1" t="s">
        <v>55</v>
      </c>
      <c r="F112">
        <v>35</v>
      </c>
      <c r="G112">
        <v>11224.295239999999</v>
      </c>
      <c r="H112">
        <v>0.50476190499999996</v>
      </c>
      <c r="I112">
        <v>33.666666669999998</v>
      </c>
      <c r="J112">
        <v>105.91428569999999</v>
      </c>
      <c r="K112">
        <v>23.666666670000001</v>
      </c>
      <c r="L112">
        <v>-2.1619047619999998</v>
      </c>
      <c r="M112">
        <v>549.7142857</v>
      </c>
      <c r="N112">
        <v>0.11769523799999999</v>
      </c>
      <c r="O112">
        <v>5.7790476E-2</v>
      </c>
      <c r="P112">
        <v>0.35590476199999999</v>
      </c>
      <c r="Q112">
        <v>0.14165714300000001</v>
      </c>
      <c r="R112" s="1" t="s">
        <v>87</v>
      </c>
    </row>
    <row r="113" spans="1:18" x14ac:dyDescent="0.25">
      <c r="A113">
        <v>201706</v>
      </c>
      <c r="B113" s="5">
        <v>42887</v>
      </c>
      <c r="C113">
        <v>201700281</v>
      </c>
      <c r="D113">
        <v>201700011</v>
      </c>
      <c r="E113" s="1" t="s">
        <v>55</v>
      </c>
      <c r="F113">
        <v>35</v>
      </c>
      <c r="G113">
        <v>10679.666670000001</v>
      </c>
      <c r="H113">
        <v>0.33333333300000001</v>
      </c>
      <c r="I113">
        <v>33.666666669999998</v>
      </c>
      <c r="J113">
        <v>109</v>
      </c>
      <c r="K113">
        <v>23.666666670000001</v>
      </c>
      <c r="L113">
        <v>-2.3333333330000001</v>
      </c>
      <c r="M113">
        <v>-520</v>
      </c>
      <c r="N113">
        <v>-0.11133333300000001</v>
      </c>
      <c r="O113">
        <v>-5.4666667000000002E-2</v>
      </c>
      <c r="P113">
        <v>-0.33666666699999998</v>
      </c>
      <c r="Q113">
        <v>-0.13400000000000001</v>
      </c>
      <c r="R113" s="1" t="s">
        <v>87</v>
      </c>
    </row>
    <row r="114" spans="1:18" x14ac:dyDescent="0.25">
      <c r="A114">
        <v>201706</v>
      </c>
      <c r="B114" s="5">
        <v>42887</v>
      </c>
      <c r="C114">
        <v>201700287</v>
      </c>
      <c r="D114">
        <v>201700011</v>
      </c>
      <c r="E114" s="1" t="s">
        <v>55</v>
      </c>
      <c r="F114">
        <v>35</v>
      </c>
      <c r="G114">
        <v>10135.0381</v>
      </c>
      <c r="H114">
        <v>0.16190476200000001</v>
      </c>
      <c r="I114">
        <v>33.666666669999998</v>
      </c>
      <c r="J114">
        <v>112.08571430000001</v>
      </c>
      <c r="K114">
        <v>23.666666670000001</v>
      </c>
      <c r="L114">
        <v>-2.5047619050000001</v>
      </c>
      <c r="M114">
        <v>-1589.7142859999999</v>
      </c>
      <c r="N114">
        <v>-0.34036190500000002</v>
      </c>
      <c r="O114">
        <v>-0.16712381000000001</v>
      </c>
      <c r="P114">
        <v>-1.029238095</v>
      </c>
      <c r="Q114">
        <v>-0.409657143</v>
      </c>
      <c r="R114" s="1" t="s">
        <v>87</v>
      </c>
    </row>
    <row r="115" spans="1:18" x14ac:dyDescent="0.25">
      <c r="A115">
        <v>201706</v>
      </c>
      <c r="B115" s="5">
        <v>42887</v>
      </c>
      <c r="C115">
        <v>201700293</v>
      </c>
      <c r="D115">
        <v>201700011</v>
      </c>
      <c r="E115" s="1" t="s">
        <v>55</v>
      </c>
      <c r="F115">
        <v>35</v>
      </c>
      <c r="G115">
        <v>9590.4095240000006</v>
      </c>
      <c r="H115">
        <v>-9.5238100000000006E-3</v>
      </c>
      <c r="I115">
        <v>33.666666669999998</v>
      </c>
      <c r="J115">
        <v>115.1714286</v>
      </c>
      <c r="K115">
        <v>23.666666670000001</v>
      </c>
      <c r="L115">
        <v>-2.6761904759999999</v>
      </c>
      <c r="M115">
        <v>-2659.4285709999999</v>
      </c>
      <c r="N115">
        <v>-0.56939047600000003</v>
      </c>
      <c r="O115">
        <v>-0.27958095199999999</v>
      </c>
      <c r="P115">
        <v>-1.721809524</v>
      </c>
      <c r="Q115">
        <v>-0.68531428599999999</v>
      </c>
      <c r="R115" s="1" t="s">
        <v>87</v>
      </c>
    </row>
    <row r="116" spans="1:18" x14ac:dyDescent="0.25">
      <c r="A116">
        <v>201706</v>
      </c>
      <c r="B116" s="5">
        <v>42887</v>
      </c>
      <c r="C116">
        <v>201700137</v>
      </c>
      <c r="D116">
        <v>201700011</v>
      </c>
      <c r="E116" s="1" t="s">
        <v>55</v>
      </c>
      <c r="F116">
        <v>35</v>
      </c>
      <c r="G116">
        <v>23750.752380000002</v>
      </c>
      <c r="H116">
        <v>4.447619048</v>
      </c>
      <c r="I116">
        <v>33.666666669999998</v>
      </c>
      <c r="J116">
        <v>34.942857140000001</v>
      </c>
      <c r="K116">
        <v>23.666666670000001</v>
      </c>
      <c r="L116">
        <v>1.7809523810000001</v>
      </c>
      <c r="M116">
        <v>25153.14286</v>
      </c>
      <c r="N116">
        <v>5.3853523809999997</v>
      </c>
      <c r="O116">
        <v>2.644304762</v>
      </c>
      <c r="P116">
        <v>16.28504762</v>
      </c>
      <c r="Q116">
        <v>6.4817714290000001</v>
      </c>
      <c r="R116" s="1" t="s">
        <v>87</v>
      </c>
    </row>
    <row r="117" spans="1:18" x14ac:dyDescent="0.25">
      <c r="A117">
        <v>201706</v>
      </c>
      <c r="B117" s="5">
        <v>42887</v>
      </c>
      <c r="C117">
        <v>201700138</v>
      </c>
      <c r="D117">
        <v>201700011</v>
      </c>
      <c r="E117" s="1" t="s">
        <v>55</v>
      </c>
      <c r="F117">
        <v>35</v>
      </c>
      <c r="G117">
        <v>23659.980950000001</v>
      </c>
      <c r="H117">
        <v>4.4190476189999996</v>
      </c>
      <c r="I117">
        <v>33.666666669999998</v>
      </c>
      <c r="J117">
        <v>35.457142859999998</v>
      </c>
      <c r="K117">
        <v>23.666666670000001</v>
      </c>
      <c r="L117">
        <v>1.752380952</v>
      </c>
      <c r="M117">
        <v>24974.85714</v>
      </c>
      <c r="N117">
        <v>5.3471809520000004</v>
      </c>
      <c r="O117">
        <v>2.6255619050000001</v>
      </c>
      <c r="P117">
        <v>16.169619050000001</v>
      </c>
      <c r="Q117">
        <v>6.4358285710000001</v>
      </c>
      <c r="R117" s="1" t="s">
        <v>87</v>
      </c>
    </row>
    <row r="118" spans="1:18" x14ac:dyDescent="0.25">
      <c r="A118">
        <v>201706</v>
      </c>
      <c r="B118" s="5">
        <v>42887</v>
      </c>
      <c r="C118">
        <v>201700131</v>
      </c>
      <c r="D118">
        <v>201700011</v>
      </c>
      <c r="E118" s="1" t="s">
        <v>55</v>
      </c>
      <c r="F118">
        <v>35</v>
      </c>
      <c r="G118">
        <v>24295.380949999999</v>
      </c>
      <c r="H118">
        <v>4.6190476189999998</v>
      </c>
      <c r="I118">
        <v>33.666666669999998</v>
      </c>
      <c r="J118">
        <v>31.85714286</v>
      </c>
      <c r="K118">
        <v>23.666666670000001</v>
      </c>
      <c r="L118">
        <v>1.9523809519999999</v>
      </c>
      <c r="M118">
        <v>26222.85714</v>
      </c>
      <c r="N118">
        <v>5.6143809520000003</v>
      </c>
      <c r="O118">
        <v>2.7567619049999998</v>
      </c>
      <c r="P118">
        <v>16.977619050000001</v>
      </c>
      <c r="Q118">
        <v>6.7574285710000002</v>
      </c>
      <c r="R118" s="1" t="s">
        <v>87</v>
      </c>
    </row>
    <row r="119" spans="1:18" x14ac:dyDescent="0.25">
      <c r="A119">
        <v>201706</v>
      </c>
      <c r="B119" s="5">
        <v>42887</v>
      </c>
      <c r="C119">
        <v>201700137</v>
      </c>
      <c r="D119">
        <v>201700011</v>
      </c>
      <c r="E119" s="1" t="s">
        <v>55</v>
      </c>
      <c r="F119">
        <v>35</v>
      </c>
      <c r="G119">
        <v>23750.752380000002</v>
      </c>
      <c r="H119">
        <v>4.447619048</v>
      </c>
      <c r="I119">
        <v>33.666666669999998</v>
      </c>
      <c r="J119">
        <v>34.942857140000001</v>
      </c>
      <c r="K119">
        <v>23.666666670000001</v>
      </c>
      <c r="L119">
        <v>1.7809523810000001</v>
      </c>
      <c r="M119">
        <v>25153.14286</v>
      </c>
      <c r="N119">
        <v>5.3853523809999997</v>
      </c>
      <c r="O119">
        <v>2.644304762</v>
      </c>
      <c r="P119">
        <v>16.28504762</v>
      </c>
      <c r="Q119">
        <v>6.4817714290000001</v>
      </c>
      <c r="R119" s="1" t="s">
        <v>87</v>
      </c>
    </row>
    <row r="120" spans="1:18" x14ac:dyDescent="0.25">
      <c r="A120">
        <v>201706</v>
      </c>
      <c r="B120" s="5">
        <v>42887</v>
      </c>
      <c r="C120">
        <v>201700138</v>
      </c>
      <c r="D120">
        <v>201700011</v>
      </c>
      <c r="E120" s="1" t="s">
        <v>55</v>
      </c>
      <c r="F120">
        <v>35</v>
      </c>
      <c r="G120">
        <v>23659.980950000001</v>
      </c>
      <c r="H120">
        <v>4.4190476189999996</v>
      </c>
      <c r="I120">
        <v>33.666666669999998</v>
      </c>
      <c r="J120">
        <v>35.457142859999998</v>
      </c>
      <c r="K120">
        <v>23.666666670000001</v>
      </c>
      <c r="L120">
        <v>1.752380952</v>
      </c>
      <c r="M120">
        <v>24974.85714</v>
      </c>
      <c r="N120">
        <v>5.3471809520000004</v>
      </c>
      <c r="O120">
        <v>2.6255619050000001</v>
      </c>
      <c r="P120">
        <v>16.169619050000001</v>
      </c>
      <c r="Q120">
        <v>6.4358285710000001</v>
      </c>
      <c r="R120" s="1" t="s">
        <v>87</v>
      </c>
    </row>
    <row r="121" spans="1:18" x14ac:dyDescent="0.25">
      <c r="A121">
        <v>201706</v>
      </c>
      <c r="B121" s="5">
        <v>42887</v>
      </c>
      <c r="C121">
        <v>201700143</v>
      </c>
      <c r="D121">
        <v>201700011</v>
      </c>
      <c r="E121" s="1" t="s">
        <v>55</v>
      </c>
      <c r="F121">
        <v>35</v>
      </c>
      <c r="G121">
        <v>23206.123810000001</v>
      </c>
      <c r="H121">
        <v>4.276190476</v>
      </c>
      <c r="I121">
        <v>33.666666669999998</v>
      </c>
      <c r="J121">
        <v>38.02857143</v>
      </c>
      <c r="K121">
        <v>23.666666670000001</v>
      </c>
      <c r="L121">
        <v>1.60952381</v>
      </c>
      <c r="M121">
        <v>24083.42857</v>
      </c>
      <c r="N121">
        <v>5.15632381</v>
      </c>
      <c r="O121">
        <v>2.5318476190000001</v>
      </c>
      <c r="P121">
        <v>15.592476189999999</v>
      </c>
      <c r="Q121">
        <v>6.206114286</v>
      </c>
      <c r="R121" s="1" t="s">
        <v>87</v>
      </c>
    </row>
    <row r="122" spans="1:18" x14ac:dyDescent="0.25">
      <c r="A122">
        <v>201706</v>
      </c>
      <c r="B122" s="5">
        <v>42887</v>
      </c>
      <c r="C122">
        <v>201700149</v>
      </c>
      <c r="D122">
        <v>201700011</v>
      </c>
      <c r="E122" s="1" t="s">
        <v>55</v>
      </c>
      <c r="F122">
        <v>35</v>
      </c>
      <c r="G122">
        <v>22661.49524</v>
      </c>
      <c r="H122">
        <v>4.1047619050000002</v>
      </c>
      <c r="I122">
        <v>33.666666669999998</v>
      </c>
      <c r="J122">
        <v>41.114285709999997</v>
      </c>
      <c r="K122">
        <v>23.666666670000001</v>
      </c>
      <c r="L122">
        <v>1.4380952380000001</v>
      </c>
      <c r="M122">
        <v>23013.71429</v>
      </c>
      <c r="N122">
        <v>4.9272952380000001</v>
      </c>
      <c r="O122">
        <v>2.4193904759999998</v>
      </c>
      <c r="P122">
        <v>14.89990476</v>
      </c>
      <c r="Q122">
        <v>5.9304571429999999</v>
      </c>
      <c r="R122" s="1" t="s">
        <v>87</v>
      </c>
    </row>
    <row r="123" spans="1:18" x14ac:dyDescent="0.25">
      <c r="A123">
        <v>201706</v>
      </c>
      <c r="B123" s="5">
        <v>42887</v>
      </c>
      <c r="C123">
        <v>201700155</v>
      </c>
      <c r="D123">
        <v>201700011</v>
      </c>
      <c r="E123" s="1" t="s">
        <v>55</v>
      </c>
      <c r="F123">
        <v>35</v>
      </c>
      <c r="G123">
        <v>22116.866669999999</v>
      </c>
      <c r="H123">
        <v>3.9333333330000002</v>
      </c>
      <c r="I123">
        <v>33.666666669999998</v>
      </c>
      <c r="J123">
        <v>44.2</v>
      </c>
      <c r="K123">
        <v>23.666666670000001</v>
      </c>
      <c r="L123">
        <v>1.266666667</v>
      </c>
      <c r="M123">
        <v>21944</v>
      </c>
      <c r="N123">
        <v>4.6982666670000004</v>
      </c>
      <c r="O123">
        <v>2.3069333329999999</v>
      </c>
      <c r="P123">
        <v>14.207333330000001</v>
      </c>
      <c r="Q123">
        <v>5.6547999999999998</v>
      </c>
      <c r="R123" s="1" t="s">
        <v>87</v>
      </c>
    </row>
    <row r="124" spans="1:18" x14ac:dyDescent="0.25">
      <c r="A124">
        <v>201706</v>
      </c>
      <c r="B124" s="5">
        <v>42887</v>
      </c>
      <c r="C124">
        <v>201700161</v>
      </c>
      <c r="D124">
        <v>201700011</v>
      </c>
      <c r="E124" s="1" t="s">
        <v>55</v>
      </c>
      <c r="F124">
        <v>35</v>
      </c>
      <c r="G124">
        <v>21572.238099999999</v>
      </c>
      <c r="H124">
        <v>3.7619047619999999</v>
      </c>
      <c r="I124">
        <v>33.666666669999998</v>
      </c>
      <c r="J124">
        <v>47.285714290000001</v>
      </c>
      <c r="K124">
        <v>23.666666670000001</v>
      </c>
      <c r="L124">
        <v>1.095238095</v>
      </c>
      <c r="M124">
        <v>20874.28571</v>
      </c>
      <c r="N124">
        <v>4.4692380949999997</v>
      </c>
      <c r="O124">
        <v>2.19447619</v>
      </c>
      <c r="P124">
        <v>13.5147619</v>
      </c>
      <c r="Q124">
        <v>5.3791428569999997</v>
      </c>
      <c r="R124" s="1" t="s">
        <v>87</v>
      </c>
    </row>
    <row r="125" spans="1:18" x14ac:dyDescent="0.25">
      <c r="A125">
        <v>201706</v>
      </c>
      <c r="B125" s="5">
        <v>42887</v>
      </c>
      <c r="C125">
        <v>201700167</v>
      </c>
      <c r="D125">
        <v>201700011</v>
      </c>
      <c r="E125" s="1" t="s">
        <v>55</v>
      </c>
      <c r="F125">
        <v>35</v>
      </c>
      <c r="G125">
        <v>21027.609520000002</v>
      </c>
      <c r="H125">
        <v>3.59047619</v>
      </c>
      <c r="I125">
        <v>33.666666669999998</v>
      </c>
      <c r="J125">
        <v>50.371428569999999</v>
      </c>
      <c r="K125">
        <v>23.666666670000001</v>
      </c>
      <c r="L125">
        <v>0.92380952400000005</v>
      </c>
      <c r="M125">
        <v>19804.57143</v>
      </c>
      <c r="N125">
        <v>4.240209524</v>
      </c>
      <c r="O125">
        <v>2.0820190479999998</v>
      </c>
      <c r="P125">
        <v>12.82219048</v>
      </c>
      <c r="Q125">
        <v>5.1034857139999996</v>
      </c>
      <c r="R125" s="1" t="s">
        <v>87</v>
      </c>
    </row>
    <row r="126" spans="1:18" x14ac:dyDescent="0.25">
      <c r="A126">
        <v>201706</v>
      </c>
      <c r="B126" s="5">
        <v>42887</v>
      </c>
      <c r="C126">
        <v>201700173</v>
      </c>
      <c r="D126">
        <v>201700011</v>
      </c>
      <c r="E126" s="1" t="s">
        <v>55</v>
      </c>
      <c r="F126">
        <v>35</v>
      </c>
      <c r="G126">
        <v>20482.980950000001</v>
      </c>
      <c r="H126">
        <v>3.4190476190000001</v>
      </c>
      <c r="I126">
        <v>33.666666669999998</v>
      </c>
      <c r="J126">
        <v>53.457142859999998</v>
      </c>
      <c r="K126">
        <v>23.666666670000001</v>
      </c>
      <c r="L126">
        <v>0.75238095199999999</v>
      </c>
      <c r="M126">
        <v>18734.85714</v>
      </c>
      <c r="N126">
        <v>4.0111809520000001</v>
      </c>
      <c r="O126">
        <v>1.9695619049999999</v>
      </c>
      <c r="P126">
        <v>12.129619050000001</v>
      </c>
      <c r="Q126">
        <v>4.8278285710000004</v>
      </c>
      <c r="R126" s="1" t="s">
        <v>87</v>
      </c>
    </row>
    <row r="127" spans="1:18" x14ac:dyDescent="0.25">
      <c r="A127">
        <v>201706</v>
      </c>
      <c r="B127" s="5">
        <v>42887</v>
      </c>
      <c r="C127">
        <v>201700179</v>
      </c>
      <c r="D127">
        <v>201700011</v>
      </c>
      <c r="E127" s="1" t="s">
        <v>55</v>
      </c>
      <c r="F127">
        <v>35</v>
      </c>
      <c r="G127">
        <v>19938.35238</v>
      </c>
      <c r="H127">
        <v>3.2476190479999998</v>
      </c>
      <c r="I127">
        <v>33.666666669999998</v>
      </c>
      <c r="J127">
        <v>56.542857140000002</v>
      </c>
      <c r="K127">
        <v>23.666666670000001</v>
      </c>
      <c r="L127">
        <v>0.58095238100000002</v>
      </c>
      <c r="M127">
        <v>17665.14286</v>
      </c>
      <c r="N127">
        <v>3.782152381</v>
      </c>
      <c r="O127">
        <v>1.8571047620000001</v>
      </c>
      <c r="P127">
        <v>11.43704762</v>
      </c>
      <c r="Q127">
        <v>4.5521714290000004</v>
      </c>
      <c r="R127" s="1" t="s">
        <v>87</v>
      </c>
    </row>
    <row r="128" spans="1:18" x14ac:dyDescent="0.25">
      <c r="A128">
        <v>201706</v>
      </c>
      <c r="B128" s="5">
        <v>42887</v>
      </c>
      <c r="C128">
        <v>201700185</v>
      </c>
      <c r="D128">
        <v>201700011</v>
      </c>
      <c r="E128" s="1" t="s">
        <v>55</v>
      </c>
      <c r="F128">
        <v>35</v>
      </c>
      <c r="G128">
        <v>19393.72381</v>
      </c>
      <c r="H128">
        <v>3.0761904759999998</v>
      </c>
      <c r="I128">
        <v>33.666666669999998</v>
      </c>
      <c r="J128">
        <v>59.628571430000001</v>
      </c>
      <c r="K128">
        <v>23.666666670000001</v>
      </c>
      <c r="L128">
        <v>0.40952380999999999</v>
      </c>
      <c r="M128">
        <v>16595.42857</v>
      </c>
      <c r="N128">
        <v>3.5531238100000002</v>
      </c>
      <c r="O128">
        <v>1.744647619</v>
      </c>
      <c r="P128">
        <v>10.74447619</v>
      </c>
      <c r="Q128">
        <v>4.2765142860000003</v>
      </c>
      <c r="R128" s="1" t="s">
        <v>87</v>
      </c>
    </row>
    <row r="129" spans="1:18" x14ac:dyDescent="0.25">
      <c r="A129">
        <v>201706</v>
      </c>
      <c r="B129" s="5">
        <v>42887</v>
      </c>
      <c r="C129">
        <v>201700191</v>
      </c>
      <c r="D129">
        <v>201700011</v>
      </c>
      <c r="E129" s="1" t="s">
        <v>55</v>
      </c>
      <c r="F129">
        <v>35</v>
      </c>
      <c r="G129">
        <v>18849.095239999999</v>
      </c>
      <c r="H129">
        <v>2.904761905</v>
      </c>
      <c r="I129">
        <v>33.666666669999998</v>
      </c>
      <c r="J129">
        <v>62.714285709999999</v>
      </c>
      <c r="K129">
        <v>23.666666670000001</v>
      </c>
      <c r="L129">
        <v>0.23809523799999999</v>
      </c>
      <c r="M129">
        <v>15525.71429</v>
      </c>
      <c r="N129">
        <v>3.324095238</v>
      </c>
      <c r="O129">
        <v>1.6321904759999999</v>
      </c>
      <c r="P129">
        <v>10.051904759999999</v>
      </c>
      <c r="Q129">
        <v>4.0008571430000002</v>
      </c>
      <c r="R129" s="1" t="s">
        <v>87</v>
      </c>
    </row>
    <row r="130" spans="1:18" x14ac:dyDescent="0.25">
      <c r="A130">
        <v>201706</v>
      </c>
      <c r="B130" s="5">
        <v>42887</v>
      </c>
      <c r="C130">
        <v>201700197</v>
      </c>
      <c r="D130">
        <v>201700011</v>
      </c>
      <c r="E130" s="1" t="s">
        <v>55</v>
      </c>
      <c r="F130">
        <v>35</v>
      </c>
      <c r="G130">
        <v>18304.466670000002</v>
      </c>
      <c r="H130">
        <v>2.733333333</v>
      </c>
      <c r="I130">
        <v>33.666666669999998</v>
      </c>
      <c r="J130">
        <v>65.8</v>
      </c>
      <c r="K130">
        <v>23.666666670000001</v>
      </c>
      <c r="L130">
        <v>6.6666666999999999E-2</v>
      </c>
      <c r="M130">
        <v>14456</v>
      </c>
      <c r="N130">
        <v>3.0950666670000002</v>
      </c>
      <c r="O130">
        <v>1.519733333</v>
      </c>
      <c r="P130">
        <v>9.3593333330000004</v>
      </c>
      <c r="Q130">
        <v>3.7252000000000001</v>
      </c>
      <c r="R130" s="1" t="s">
        <v>87</v>
      </c>
    </row>
    <row r="131" spans="1:18" x14ac:dyDescent="0.25">
      <c r="A131">
        <v>201706</v>
      </c>
      <c r="B131" s="5">
        <v>42887</v>
      </c>
      <c r="C131">
        <v>201700203</v>
      </c>
      <c r="D131">
        <v>201700011</v>
      </c>
      <c r="E131" s="1" t="s">
        <v>55</v>
      </c>
      <c r="F131">
        <v>35</v>
      </c>
      <c r="G131">
        <v>17759.838100000001</v>
      </c>
      <c r="H131">
        <v>2.5619047620000002</v>
      </c>
      <c r="I131">
        <v>33.666666669999998</v>
      </c>
      <c r="J131">
        <v>68.885714289999996</v>
      </c>
      <c r="K131">
        <v>23.666666670000001</v>
      </c>
      <c r="L131">
        <v>-0.104761905</v>
      </c>
      <c r="M131">
        <v>13386.28571</v>
      </c>
      <c r="N131">
        <v>2.866038095</v>
      </c>
      <c r="O131">
        <v>1.4072761899999999</v>
      </c>
      <c r="P131">
        <v>8.6667619049999995</v>
      </c>
      <c r="Q131">
        <v>3.449542857</v>
      </c>
      <c r="R131" s="1" t="s">
        <v>87</v>
      </c>
    </row>
    <row r="132" spans="1:18" x14ac:dyDescent="0.25">
      <c r="A132">
        <v>201706</v>
      </c>
      <c r="B132" s="5">
        <v>42887</v>
      </c>
      <c r="C132">
        <v>201700209</v>
      </c>
      <c r="D132">
        <v>201700011</v>
      </c>
      <c r="E132" s="1" t="s">
        <v>55</v>
      </c>
      <c r="F132">
        <v>35</v>
      </c>
      <c r="G132">
        <v>17215.20952</v>
      </c>
      <c r="H132">
        <v>2.3904761899999998</v>
      </c>
      <c r="I132">
        <v>33.666666669999998</v>
      </c>
      <c r="J132">
        <v>71.97142857</v>
      </c>
      <c r="K132">
        <v>23.666666670000001</v>
      </c>
      <c r="L132">
        <v>-0.27619047600000002</v>
      </c>
      <c r="M132">
        <v>12316.57143</v>
      </c>
      <c r="N132">
        <v>2.6370095240000002</v>
      </c>
      <c r="O132">
        <v>1.2948190479999999</v>
      </c>
      <c r="P132">
        <v>7.9741904760000004</v>
      </c>
      <c r="Q132">
        <v>3.1738857139999999</v>
      </c>
      <c r="R132" s="1" t="s">
        <v>87</v>
      </c>
    </row>
    <row r="133" spans="1:18" x14ac:dyDescent="0.25">
      <c r="A133">
        <v>201706</v>
      </c>
      <c r="B133" s="5">
        <v>42887</v>
      </c>
      <c r="C133">
        <v>201700131</v>
      </c>
      <c r="D133">
        <v>201700011</v>
      </c>
      <c r="E133" s="1" t="s">
        <v>55</v>
      </c>
      <c r="F133">
        <v>35</v>
      </c>
      <c r="G133">
        <v>24295.380949999999</v>
      </c>
      <c r="H133">
        <v>4.6190476189999998</v>
      </c>
      <c r="I133">
        <v>33.666666669999998</v>
      </c>
      <c r="J133">
        <v>31.85714286</v>
      </c>
      <c r="K133">
        <v>23.666666670000001</v>
      </c>
      <c r="L133">
        <v>1.9523809519999999</v>
      </c>
      <c r="M133">
        <v>26222.85714</v>
      </c>
      <c r="N133">
        <v>5.6143809520000003</v>
      </c>
      <c r="O133">
        <v>2.7567619049999998</v>
      </c>
      <c r="P133">
        <v>16.977619050000001</v>
      </c>
      <c r="Q133">
        <v>6.7574285710000002</v>
      </c>
      <c r="R133" s="1" t="s">
        <v>87</v>
      </c>
    </row>
    <row r="134" spans="1:18" x14ac:dyDescent="0.25">
      <c r="A134">
        <v>201706</v>
      </c>
      <c r="B134" s="5">
        <v>42887</v>
      </c>
      <c r="C134">
        <v>201700137</v>
      </c>
      <c r="D134">
        <v>201700011</v>
      </c>
      <c r="E134" s="1" t="s">
        <v>55</v>
      </c>
      <c r="F134">
        <v>35</v>
      </c>
      <c r="G134">
        <v>23750.752380000002</v>
      </c>
      <c r="H134">
        <v>4.447619048</v>
      </c>
      <c r="I134">
        <v>33.666666669999998</v>
      </c>
      <c r="J134">
        <v>34.942857140000001</v>
      </c>
      <c r="K134">
        <v>23.666666670000001</v>
      </c>
      <c r="L134">
        <v>1.7809523810000001</v>
      </c>
      <c r="M134">
        <v>25153.14286</v>
      </c>
      <c r="N134">
        <v>5.3853523809999997</v>
      </c>
      <c r="O134">
        <v>2.644304762</v>
      </c>
      <c r="P134">
        <v>16.28504762</v>
      </c>
      <c r="Q134">
        <v>6.4817714290000001</v>
      </c>
      <c r="R134" s="1" t="s">
        <v>87</v>
      </c>
    </row>
    <row r="135" spans="1:18" x14ac:dyDescent="0.25">
      <c r="A135">
        <v>201706</v>
      </c>
      <c r="B135" s="5">
        <v>42887</v>
      </c>
      <c r="C135">
        <v>201700138</v>
      </c>
      <c r="D135">
        <v>201700011</v>
      </c>
      <c r="E135" s="1" t="s">
        <v>55</v>
      </c>
      <c r="F135">
        <v>35</v>
      </c>
      <c r="G135">
        <v>23659.980950000001</v>
      </c>
      <c r="H135">
        <v>4.4190476189999996</v>
      </c>
      <c r="I135">
        <v>33.666666669999998</v>
      </c>
      <c r="J135">
        <v>35.457142859999998</v>
      </c>
      <c r="K135">
        <v>23.666666670000001</v>
      </c>
      <c r="L135">
        <v>1.752380952</v>
      </c>
      <c r="M135">
        <v>24974.85714</v>
      </c>
      <c r="N135">
        <v>5.3471809520000004</v>
      </c>
      <c r="O135">
        <v>2.6255619050000001</v>
      </c>
      <c r="P135">
        <v>16.169619050000001</v>
      </c>
      <c r="Q135">
        <v>6.4358285710000001</v>
      </c>
      <c r="R135" s="1" t="s">
        <v>87</v>
      </c>
    </row>
    <row r="136" spans="1:18" x14ac:dyDescent="0.25">
      <c r="A136">
        <v>201706</v>
      </c>
      <c r="B136" s="5">
        <v>42887</v>
      </c>
      <c r="C136">
        <v>201700143</v>
      </c>
      <c r="D136">
        <v>201700011</v>
      </c>
      <c r="E136" s="1" t="s">
        <v>55</v>
      </c>
      <c r="F136">
        <v>35</v>
      </c>
      <c r="G136">
        <v>23206.123810000001</v>
      </c>
      <c r="H136">
        <v>4.276190476</v>
      </c>
      <c r="I136">
        <v>33.666666669999998</v>
      </c>
      <c r="J136">
        <v>38.02857143</v>
      </c>
      <c r="K136">
        <v>23.666666670000001</v>
      </c>
      <c r="L136">
        <v>1.60952381</v>
      </c>
      <c r="M136">
        <v>24083.42857</v>
      </c>
      <c r="N136">
        <v>5.15632381</v>
      </c>
      <c r="O136">
        <v>2.5318476190000001</v>
      </c>
      <c r="P136">
        <v>15.592476189999999</v>
      </c>
      <c r="Q136">
        <v>6.206114286</v>
      </c>
      <c r="R136" s="1" t="s">
        <v>87</v>
      </c>
    </row>
    <row r="137" spans="1:18" x14ac:dyDescent="0.25">
      <c r="A137">
        <v>201706</v>
      </c>
      <c r="B137" s="5">
        <v>42887</v>
      </c>
      <c r="C137">
        <v>201700149</v>
      </c>
      <c r="D137">
        <v>201700011</v>
      </c>
      <c r="E137" s="1" t="s">
        <v>55</v>
      </c>
      <c r="F137">
        <v>35</v>
      </c>
      <c r="G137">
        <v>22661.49524</v>
      </c>
      <c r="H137">
        <v>4.1047619050000002</v>
      </c>
      <c r="I137">
        <v>33.666666669999998</v>
      </c>
      <c r="J137">
        <v>41.114285709999997</v>
      </c>
      <c r="K137">
        <v>23.666666670000001</v>
      </c>
      <c r="L137">
        <v>1.4380952380000001</v>
      </c>
      <c r="M137">
        <v>23013.71429</v>
      </c>
      <c r="N137">
        <v>4.9272952380000001</v>
      </c>
      <c r="O137">
        <v>2.4193904759999998</v>
      </c>
      <c r="P137">
        <v>14.89990476</v>
      </c>
      <c r="Q137">
        <v>5.9304571429999999</v>
      </c>
      <c r="R137" s="1" t="s">
        <v>87</v>
      </c>
    </row>
    <row r="138" spans="1:18" x14ac:dyDescent="0.25">
      <c r="A138">
        <v>201706</v>
      </c>
      <c r="B138" s="5">
        <v>42887</v>
      </c>
      <c r="C138">
        <v>201700155</v>
      </c>
      <c r="D138">
        <v>201700011</v>
      </c>
      <c r="E138" s="1" t="s">
        <v>55</v>
      </c>
      <c r="F138">
        <v>35</v>
      </c>
      <c r="G138">
        <v>22116.866669999999</v>
      </c>
      <c r="H138">
        <v>3.9333333330000002</v>
      </c>
      <c r="I138">
        <v>33.666666669999998</v>
      </c>
      <c r="J138">
        <v>44.2</v>
      </c>
      <c r="K138">
        <v>23.666666670000001</v>
      </c>
      <c r="L138">
        <v>1.266666667</v>
      </c>
      <c r="M138">
        <v>21944</v>
      </c>
      <c r="N138">
        <v>4.6982666670000004</v>
      </c>
      <c r="O138">
        <v>2.3069333329999999</v>
      </c>
      <c r="P138">
        <v>14.207333330000001</v>
      </c>
      <c r="Q138">
        <v>5.6547999999999998</v>
      </c>
      <c r="R138" s="1" t="s">
        <v>87</v>
      </c>
    </row>
    <row r="139" spans="1:18" x14ac:dyDescent="0.25">
      <c r="A139">
        <v>201706</v>
      </c>
      <c r="B139" s="5">
        <v>42887</v>
      </c>
      <c r="C139">
        <v>201700161</v>
      </c>
      <c r="D139">
        <v>201700011</v>
      </c>
      <c r="E139" s="1" t="s">
        <v>55</v>
      </c>
      <c r="F139">
        <v>35</v>
      </c>
      <c r="G139">
        <v>21572.238099999999</v>
      </c>
      <c r="H139">
        <v>3.7619047619999999</v>
      </c>
      <c r="I139">
        <v>33.666666669999998</v>
      </c>
      <c r="J139">
        <v>47.285714290000001</v>
      </c>
      <c r="K139">
        <v>23.666666670000001</v>
      </c>
      <c r="L139">
        <v>1.095238095</v>
      </c>
      <c r="M139">
        <v>20874.28571</v>
      </c>
      <c r="N139">
        <v>4.4692380949999997</v>
      </c>
      <c r="O139">
        <v>2.19447619</v>
      </c>
      <c r="P139">
        <v>13.5147619</v>
      </c>
      <c r="Q139">
        <v>5.3791428569999997</v>
      </c>
      <c r="R139" s="1" t="s">
        <v>87</v>
      </c>
    </row>
    <row r="140" spans="1:18" x14ac:dyDescent="0.25">
      <c r="A140">
        <v>201706</v>
      </c>
      <c r="B140" s="5">
        <v>42887</v>
      </c>
      <c r="C140">
        <v>201700167</v>
      </c>
      <c r="D140">
        <v>201700011</v>
      </c>
      <c r="E140" s="1" t="s">
        <v>55</v>
      </c>
      <c r="F140">
        <v>35</v>
      </c>
      <c r="G140">
        <v>21027.609520000002</v>
      </c>
      <c r="H140">
        <v>3.59047619</v>
      </c>
      <c r="I140">
        <v>33.666666669999998</v>
      </c>
      <c r="J140">
        <v>50.371428569999999</v>
      </c>
      <c r="K140">
        <v>23.666666670000001</v>
      </c>
      <c r="L140">
        <v>0.92380952400000005</v>
      </c>
      <c r="M140">
        <v>19804.57143</v>
      </c>
      <c r="N140">
        <v>4.240209524</v>
      </c>
      <c r="O140">
        <v>2.0820190479999998</v>
      </c>
      <c r="P140">
        <v>12.82219048</v>
      </c>
      <c r="Q140">
        <v>5.1034857139999996</v>
      </c>
      <c r="R140" s="1" t="s">
        <v>87</v>
      </c>
    </row>
    <row r="141" spans="1:18" x14ac:dyDescent="0.25">
      <c r="A141">
        <v>201706</v>
      </c>
      <c r="B141" s="5">
        <v>42887</v>
      </c>
      <c r="C141">
        <v>201700173</v>
      </c>
      <c r="D141">
        <v>201700011</v>
      </c>
      <c r="E141" s="1" t="s">
        <v>55</v>
      </c>
      <c r="F141">
        <v>35</v>
      </c>
      <c r="G141">
        <v>20482.980950000001</v>
      </c>
      <c r="H141">
        <v>3.4190476190000001</v>
      </c>
      <c r="I141">
        <v>33.666666669999998</v>
      </c>
      <c r="J141">
        <v>53.457142859999998</v>
      </c>
      <c r="K141">
        <v>23.666666670000001</v>
      </c>
      <c r="L141">
        <v>0.75238095199999999</v>
      </c>
      <c r="M141">
        <v>18734.85714</v>
      </c>
      <c r="N141">
        <v>4.0111809520000001</v>
      </c>
      <c r="O141">
        <v>1.9695619049999999</v>
      </c>
      <c r="P141">
        <v>12.129619050000001</v>
      </c>
      <c r="Q141">
        <v>4.8278285710000004</v>
      </c>
      <c r="R141" s="1" t="s">
        <v>87</v>
      </c>
    </row>
    <row r="142" spans="1:18" x14ac:dyDescent="0.25">
      <c r="A142">
        <v>201706</v>
      </c>
      <c r="B142" s="5">
        <v>42887</v>
      </c>
      <c r="C142">
        <v>201700179</v>
      </c>
      <c r="D142">
        <v>201700011</v>
      </c>
      <c r="E142" s="1" t="s">
        <v>55</v>
      </c>
      <c r="F142">
        <v>35</v>
      </c>
      <c r="G142">
        <v>19938.35238</v>
      </c>
      <c r="H142">
        <v>3.2476190479999998</v>
      </c>
      <c r="I142">
        <v>33.666666669999998</v>
      </c>
      <c r="J142">
        <v>56.542857140000002</v>
      </c>
      <c r="K142">
        <v>23.666666670000001</v>
      </c>
      <c r="L142">
        <v>0.58095238100000002</v>
      </c>
      <c r="M142">
        <v>17665.14286</v>
      </c>
      <c r="N142">
        <v>3.782152381</v>
      </c>
      <c r="O142">
        <v>1.8571047620000001</v>
      </c>
      <c r="P142">
        <v>11.43704762</v>
      </c>
      <c r="Q142">
        <v>4.5521714290000004</v>
      </c>
      <c r="R142" s="1" t="s">
        <v>87</v>
      </c>
    </row>
    <row r="143" spans="1:18" x14ac:dyDescent="0.25">
      <c r="A143">
        <v>201706</v>
      </c>
      <c r="B143" s="5">
        <v>42887</v>
      </c>
      <c r="C143">
        <v>201700185</v>
      </c>
      <c r="D143">
        <v>201700011</v>
      </c>
      <c r="E143" s="1" t="s">
        <v>55</v>
      </c>
      <c r="F143">
        <v>35</v>
      </c>
      <c r="G143">
        <v>19393.72381</v>
      </c>
      <c r="H143">
        <v>3.0761904759999998</v>
      </c>
      <c r="I143">
        <v>33.666666669999998</v>
      </c>
      <c r="J143">
        <v>59.628571430000001</v>
      </c>
      <c r="K143">
        <v>23.666666670000001</v>
      </c>
      <c r="L143">
        <v>0.40952380999999999</v>
      </c>
      <c r="M143">
        <v>16595.42857</v>
      </c>
      <c r="N143">
        <v>3.5531238100000002</v>
      </c>
      <c r="O143">
        <v>1.744647619</v>
      </c>
      <c r="P143">
        <v>10.74447619</v>
      </c>
      <c r="Q143">
        <v>4.2765142860000003</v>
      </c>
      <c r="R143" s="1" t="s">
        <v>87</v>
      </c>
    </row>
    <row r="144" spans="1:18" x14ac:dyDescent="0.25">
      <c r="A144">
        <v>201706</v>
      </c>
      <c r="B144" s="5">
        <v>42887</v>
      </c>
      <c r="C144">
        <v>201700191</v>
      </c>
      <c r="D144">
        <v>201700011</v>
      </c>
      <c r="E144" s="1" t="s">
        <v>55</v>
      </c>
      <c r="F144">
        <v>35</v>
      </c>
      <c r="G144">
        <v>18849.095239999999</v>
      </c>
      <c r="H144">
        <v>2.904761905</v>
      </c>
      <c r="I144">
        <v>33.666666669999998</v>
      </c>
      <c r="J144">
        <v>62.714285709999999</v>
      </c>
      <c r="K144">
        <v>23.666666670000001</v>
      </c>
      <c r="L144">
        <v>0.23809523799999999</v>
      </c>
      <c r="M144">
        <v>15525.71429</v>
      </c>
      <c r="N144">
        <v>3.324095238</v>
      </c>
      <c r="O144">
        <v>1.6321904759999999</v>
      </c>
      <c r="P144">
        <v>10.051904759999999</v>
      </c>
      <c r="Q144">
        <v>4.0008571430000002</v>
      </c>
      <c r="R144" s="1" t="s">
        <v>87</v>
      </c>
    </row>
    <row r="145" spans="1:18" x14ac:dyDescent="0.25">
      <c r="A145">
        <v>201706</v>
      </c>
      <c r="B145" s="5">
        <v>42887</v>
      </c>
      <c r="C145">
        <v>201700197</v>
      </c>
      <c r="D145">
        <v>201700011</v>
      </c>
      <c r="E145" s="1" t="s">
        <v>55</v>
      </c>
      <c r="F145">
        <v>35</v>
      </c>
      <c r="G145">
        <v>18304.466670000002</v>
      </c>
      <c r="H145">
        <v>2.733333333</v>
      </c>
      <c r="I145">
        <v>33.666666669999998</v>
      </c>
      <c r="J145">
        <v>65.8</v>
      </c>
      <c r="K145">
        <v>23.666666670000001</v>
      </c>
      <c r="L145">
        <v>6.6666666999999999E-2</v>
      </c>
      <c r="M145">
        <v>14456</v>
      </c>
      <c r="N145">
        <v>3.0950666670000002</v>
      </c>
      <c r="O145">
        <v>1.519733333</v>
      </c>
      <c r="P145">
        <v>9.3593333330000004</v>
      </c>
      <c r="Q145">
        <v>3.7252000000000001</v>
      </c>
      <c r="R145" s="1" t="s">
        <v>87</v>
      </c>
    </row>
    <row r="146" spans="1:18" x14ac:dyDescent="0.25">
      <c r="A146">
        <v>201706</v>
      </c>
      <c r="B146" s="5">
        <v>42887</v>
      </c>
      <c r="C146">
        <v>201700203</v>
      </c>
      <c r="D146">
        <v>201700011</v>
      </c>
      <c r="E146" s="1" t="s">
        <v>55</v>
      </c>
      <c r="F146">
        <v>35</v>
      </c>
      <c r="G146">
        <v>17759.838100000001</v>
      </c>
      <c r="H146">
        <v>2.5619047620000002</v>
      </c>
      <c r="I146">
        <v>33.666666669999998</v>
      </c>
      <c r="J146">
        <v>68.885714289999996</v>
      </c>
      <c r="K146">
        <v>23.666666670000001</v>
      </c>
      <c r="L146">
        <v>-0.104761905</v>
      </c>
      <c r="M146">
        <v>13386.28571</v>
      </c>
      <c r="N146">
        <v>2.866038095</v>
      </c>
      <c r="O146">
        <v>1.4072761899999999</v>
      </c>
      <c r="P146">
        <v>8.6667619049999995</v>
      </c>
      <c r="Q146">
        <v>3.449542857</v>
      </c>
      <c r="R146" s="1" t="s">
        <v>87</v>
      </c>
    </row>
    <row r="147" spans="1:18" x14ac:dyDescent="0.25">
      <c r="A147">
        <v>201706</v>
      </c>
      <c r="B147" s="5">
        <v>42887</v>
      </c>
      <c r="C147">
        <v>201700209</v>
      </c>
      <c r="D147">
        <v>201700011</v>
      </c>
      <c r="E147" s="1" t="s">
        <v>55</v>
      </c>
      <c r="F147">
        <v>35</v>
      </c>
      <c r="G147">
        <v>17215.20952</v>
      </c>
      <c r="H147">
        <v>2.3904761899999998</v>
      </c>
      <c r="I147">
        <v>33.666666669999998</v>
      </c>
      <c r="J147">
        <v>71.97142857</v>
      </c>
      <c r="K147">
        <v>23.666666670000001</v>
      </c>
      <c r="L147">
        <v>-0.27619047600000002</v>
      </c>
      <c r="M147">
        <v>12316.57143</v>
      </c>
      <c r="N147">
        <v>2.6370095240000002</v>
      </c>
      <c r="O147">
        <v>1.2948190479999999</v>
      </c>
      <c r="P147">
        <v>7.9741904760000004</v>
      </c>
      <c r="Q147">
        <v>3.1738857139999999</v>
      </c>
      <c r="R147" s="1" t="s">
        <v>87</v>
      </c>
    </row>
    <row r="148" spans="1:18" x14ac:dyDescent="0.25">
      <c r="A148">
        <v>201706</v>
      </c>
      <c r="B148" s="5">
        <v>42887</v>
      </c>
      <c r="C148">
        <v>201700215</v>
      </c>
      <c r="D148">
        <v>201700011</v>
      </c>
      <c r="E148" s="1" t="s">
        <v>55</v>
      </c>
      <c r="F148">
        <v>35</v>
      </c>
      <c r="G148">
        <v>16670.58095</v>
      </c>
      <c r="H148">
        <v>2.2190476189999999</v>
      </c>
      <c r="I148">
        <v>33.666666669999998</v>
      </c>
      <c r="J148">
        <v>75.057142859999999</v>
      </c>
      <c r="K148">
        <v>23.666666670000001</v>
      </c>
      <c r="L148">
        <v>-0.44761904800000002</v>
      </c>
      <c r="M148">
        <v>11246.85714</v>
      </c>
      <c r="N148">
        <v>2.407980952</v>
      </c>
      <c r="O148">
        <v>1.182361905</v>
      </c>
      <c r="P148">
        <v>7.2816190479999996</v>
      </c>
      <c r="Q148">
        <v>2.8982285710000002</v>
      </c>
      <c r="R148" s="1" t="s">
        <v>87</v>
      </c>
    </row>
    <row r="149" spans="1:18" x14ac:dyDescent="0.25">
      <c r="A149">
        <v>201706</v>
      </c>
      <c r="B149" s="5">
        <v>42887</v>
      </c>
      <c r="C149">
        <v>201700221</v>
      </c>
      <c r="D149">
        <v>201700011</v>
      </c>
      <c r="E149" s="1" t="s">
        <v>55</v>
      </c>
      <c r="F149">
        <v>35</v>
      </c>
      <c r="G149">
        <v>16125.952380000001</v>
      </c>
      <c r="H149">
        <v>2.0476190480000001</v>
      </c>
      <c r="I149">
        <v>33.666666669999998</v>
      </c>
      <c r="J149">
        <v>78.142857140000004</v>
      </c>
      <c r="K149">
        <v>23.666666670000001</v>
      </c>
      <c r="L149">
        <v>-0.61904761900000005</v>
      </c>
      <c r="M149">
        <v>10177.14286</v>
      </c>
      <c r="N149">
        <v>2.1789523810000002</v>
      </c>
      <c r="O149">
        <v>1.069904762</v>
      </c>
      <c r="P149">
        <v>6.5890476189999996</v>
      </c>
      <c r="Q149">
        <v>2.6225714290000002</v>
      </c>
      <c r="R149" s="1" t="s">
        <v>87</v>
      </c>
    </row>
    <row r="150" spans="1:18" x14ac:dyDescent="0.25">
      <c r="A150">
        <v>201706</v>
      </c>
      <c r="B150" s="5">
        <v>42887</v>
      </c>
      <c r="C150">
        <v>201700227</v>
      </c>
      <c r="D150">
        <v>201700011</v>
      </c>
      <c r="E150" s="1" t="s">
        <v>55</v>
      </c>
      <c r="F150">
        <v>35</v>
      </c>
      <c r="G150">
        <v>15581.32381</v>
      </c>
      <c r="H150">
        <v>1.8761904760000001</v>
      </c>
      <c r="I150">
        <v>33.666666669999998</v>
      </c>
      <c r="J150">
        <v>81.228571430000002</v>
      </c>
      <c r="K150">
        <v>23.666666670000001</v>
      </c>
      <c r="L150">
        <v>-0.79047619000000002</v>
      </c>
      <c r="M150">
        <v>9107.4285710000004</v>
      </c>
      <c r="N150">
        <v>1.94992381</v>
      </c>
      <c r="O150">
        <v>0.95744761899999997</v>
      </c>
      <c r="P150">
        <v>5.8964761899999996</v>
      </c>
      <c r="Q150">
        <v>2.3469142860000001</v>
      </c>
      <c r="R150" s="1" t="s">
        <v>87</v>
      </c>
    </row>
    <row r="151" spans="1:18" x14ac:dyDescent="0.25">
      <c r="A151">
        <v>201706</v>
      </c>
      <c r="B151" s="5">
        <v>42887</v>
      </c>
      <c r="C151">
        <v>201700233</v>
      </c>
      <c r="D151">
        <v>201700011</v>
      </c>
      <c r="E151" s="1" t="s">
        <v>55</v>
      </c>
      <c r="F151">
        <v>35</v>
      </c>
      <c r="G151">
        <v>15036.695239999999</v>
      </c>
      <c r="H151">
        <v>1.704761905</v>
      </c>
      <c r="I151">
        <v>33.666666669999998</v>
      </c>
      <c r="J151">
        <v>84.314285709999993</v>
      </c>
      <c r="K151">
        <v>23.666666670000001</v>
      </c>
      <c r="L151">
        <v>-0.96190476199999997</v>
      </c>
      <c r="M151">
        <v>8037.7142860000004</v>
      </c>
      <c r="N151">
        <v>1.720895238</v>
      </c>
      <c r="O151">
        <v>0.84499047599999999</v>
      </c>
      <c r="P151">
        <v>5.2039047619999996</v>
      </c>
      <c r="Q151">
        <v>2.071257143</v>
      </c>
      <c r="R151" s="1" t="s">
        <v>87</v>
      </c>
    </row>
    <row r="152" spans="1:18" x14ac:dyDescent="0.25">
      <c r="A152">
        <v>201706</v>
      </c>
      <c r="B152" s="5">
        <v>42887</v>
      </c>
      <c r="C152">
        <v>201700239</v>
      </c>
      <c r="D152">
        <v>201700011</v>
      </c>
      <c r="E152" s="1" t="s">
        <v>55</v>
      </c>
      <c r="F152">
        <v>35</v>
      </c>
      <c r="G152">
        <v>14492.06667</v>
      </c>
      <c r="H152">
        <v>1.5333333330000001</v>
      </c>
      <c r="I152">
        <v>33.666666669999998</v>
      </c>
      <c r="J152">
        <v>87.4</v>
      </c>
      <c r="K152">
        <v>23.666666670000001</v>
      </c>
      <c r="L152">
        <v>-1.1333333329999999</v>
      </c>
      <c r="M152">
        <v>6968</v>
      </c>
      <c r="N152">
        <v>1.491866667</v>
      </c>
      <c r="O152">
        <v>0.73253333300000001</v>
      </c>
      <c r="P152">
        <v>4.5113333329999996</v>
      </c>
      <c r="Q152">
        <v>1.7956000000000001</v>
      </c>
      <c r="R152" s="1" t="s">
        <v>87</v>
      </c>
    </row>
    <row r="153" spans="1:18" x14ac:dyDescent="0.25">
      <c r="A153">
        <v>201706</v>
      </c>
      <c r="B153" s="5">
        <v>42887</v>
      </c>
      <c r="C153">
        <v>201700245</v>
      </c>
      <c r="D153">
        <v>201700011</v>
      </c>
      <c r="E153" s="1" t="s">
        <v>55</v>
      </c>
      <c r="F153">
        <v>35</v>
      </c>
      <c r="G153">
        <v>13947.438099999999</v>
      </c>
      <c r="H153">
        <v>1.361904762</v>
      </c>
      <c r="I153">
        <v>33.666666669999998</v>
      </c>
      <c r="J153">
        <v>90.485714290000004</v>
      </c>
      <c r="K153">
        <v>23.666666670000001</v>
      </c>
      <c r="L153">
        <v>-1.3047619050000001</v>
      </c>
      <c r="M153">
        <v>5898.2857139999996</v>
      </c>
      <c r="N153">
        <v>1.262838095</v>
      </c>
      <c r="O153">
        <v>0.62007619000000003</v>
      </c>
      <c r="P153">
        <v>3.8187619050000001</v>
      </c>
      <c r="Q153">
        <v>1.519942857</v>
      </c>
      <c r="R153" s="1" t="s">
        <v>87</v>
      </c>
    </row>
    <row r="154" spans="1:18" x14ac:dyDescent="0.25">
      <c r="A154">
        <v>201706</v>
      </c>
      <c r="B154" s="5">
        <v>42887</v>
      </c>
      <c r="C154">
        <v>201700251</v>
      </c>
      <c r="D154">
        <v>201700011</v>
      </c>
      <c r="E154" s="1" t="s">
        <v>55</v>
      </c>
      <c r="F154">
        <v>35</v>
      </c>
      <c r="G154">
        <v>13402.809520000001</v>
      </c>
      <c r="H154">
        <v>1.19047619</v>
      </c>
      <c r="I154">
        <v>33.666666669999998</v>
      </c>
      <c r="J154">
        <v>93.571428569999995</v>
      </c>
      <c r="K154">
        <v>23.666666670000001</v>
      </c>
      <c r="L154">
        <v>-1.476190476</v>
      </c>
      <c r="M154">
        <v>4828.5714289999996</v>
      </c>
      <c r="N154">
        <v>1.033809524</v>
      </c>
      <c r="O154">
        <v>0.50761904800000002</v>
      </c>
      <c r="P154">
        <v>3.1261904760000001</v>
      </c>
      <c r="Q154">
        <v>1.2442857140000001</v>
      </c>
      <c r="R154" s="1" t="s">
        <v>87</v>
      </c>
    </row>
    <row r="155" spans="1:18" x14ac:dyDescent="0.25">
      <c r="A155">
        <v>201706</v>
      </c>
      <c r="B155" s="5">
        <v>42887</v>
      </c>
      <c r="C155">
        <v>201700257</v>
      </c>
      <c r="D155">
        <v>201700011</v>
      </c>
      <c r="E155" s="1" t="s">
        <v>55</v>
      </c>
      <c r="F155">
        <v>35</v>
      </c>
      <c r="G155">
        <v>12858.18095</v>
      </c>
      <c r="H155">
        <v>1.019047619</v>
      </c>
      <c r="I155">
        <v>33.666666669999998</v>
      </c>
      <c r="J155">
        <v>96.657142859999993</v>
      </c>
      <c r="K155">
        <v>23.666666670000001</v>
      </c>
      <c r="L155">
        <v>-1.6476190479999999</v>
      </c>
      <c r="M155">
        <v>3758.8571430000002</v>
      </c>
      <c r="N155">
        <v>0.80478095199999999</v>
      </c>
      <c r="O155">
        <v>0.39516190499999998</v>
      </c>
      <c r="P155">
        <v>2.4336190480000002</v>
      </c>
      <c r="Q155">
        <v>0.96862857099999999</v>
      </c>
      <c r="R155" s="1" t="s">
        <v>87</v>
      </c>
    </row>
    <row r="156" spans="1:18" x14ac:dyDescent="0.25">
      <c r="A156">
        <v>201706</v>
      </c>
      <c r="B156" s="5">
        <v>42887</v>
      </c>
      <c r="C156">
        <v>201700263</v>
      </c>
      <c r="D156">
        <v>201700011</v>
      </c>
      <c r="E156" s="1" t="s">
        <v>55</v>
      </c>
      <c r="F156">
        <v>35</v>
      </c>
      <c r="G156">
        <v>12313.552379999999</v>
      </c>
      <c r="H156">
        <v>0.84761904799999999</v>
      </c>
      <c r="I156">
        <v>33.666666669999998</v>
      </c>
      <c r="J156">
        <v>99.742857099999995</v>
      </c>
      <c r="K156">
        <v>23.666666670000001</v>
      </c>
      <c r="L156">
        <v>-1.819047619</v>
      </c>
      <c r="M156">
        <v>2689.1428569999998</v>
      </c>
      <c r="N156">
        <v>0.57575238100000004</v>
      </c>
      <c r="O156">
        <v>0.282704762</v>
      </c>
      <c r="P156">
        <v>1.7410476189999999</v>
      </c>
      <c r="Q156">
        <v>0.69297142899999997</v>
      </c>
      <c r="R156" s="1" t="s">
        <v>87</v>
      </c>
    </row>
    <row r="157" spans="1:18" x14ac:dyDescent="0.25">
      <c r="A157">
        <v>201706</v>
      </c>
      <c r="B157" s="5">
        <v>42887</v>
      </c>
      <c r="C157">
        <v>201700269</v>
      </c>
      <c r="D157">
        <v>201700011</v>
      </c>
      <c r="E157" s="1" t="s">
        <v>55</v>
      </c>
      <c r="F157">
        <v>35</v>
      </c>
      <c r="G157">
        <v>11768.92381</v>
      </c>
      <c r="H157">
        <v>0.67619047600000004</v>
      </c>
      <c r="I157">
        <v>33.666666669999998</v>
      </c>
      <c r="J157">
        <v>102.8285714</v>
      </c>
      <c r="K157">
        <v>23.666666670000001</v>
      </c>
      <c r="L157">
        <v>-1.9904761900000001</v>
      </c>
      <c r="M157">
        <v>1619.4285709999999</v>
      </c>
      <c r="N157">
        <v>0.34672381000000002</v>
      </c>
      <c r="O157">
        <v>0.17024761899999999</v>
      </c>
      <c r="P157">
        <v>1.0484761899999999</v>
      </c>
      <c r="Q157">
        <v>0.41731428599999998</v>
      </c>
      <c r="R157" s="1" t="s">
        <v>87</v>
      </c>
    </row>
    <row r="158" spans="1:18" x14ac:dyDescent="0.25">
      <c r="A158">
        <v>201706</v>
      </c>
      <c r="B158" s="5">
        <v>42887</v>
      </c>
      <c r="C158">
        <v>201700275</v>
      </c>
      <c r="D158">
        <v>201700011</v>
      </c>
      <c r="E158" s="1" t="s">
        <v>55</v>
      </c>
      <c r="F158">
        <v>35</v>
      </c>
      <c r="G158">
        <v>11224.295239999999</v>
      </c>
      <c r="H158">
        <v>0.50476190499999996</v>
      </c>
      <c r="I158">
        <v>33.666666669999998</v>
      </c>
      <c r="J158">
        <v>105.91428569999999</v>
      </c>
      <c r="K158">
        <v>23.666666670000001</v>
      </c>
      <c r="L158">
        <v>-2.1619047619999998</v>
      </c>
      <c r="M158">
        <v>549.7142857</v>
      </c>
      <c r="N158">
        <v>0.11769523799999999</v>
      </c>
      <c r="O158">
        <v>5.7790476E-2</v>
      </c>
      <c r="P158">
        <v>0.35590476199999999</v>
      </c>
      <c r="Q158">
        <v>0.14165714300000001</v>
      </c>
      <c r="R158" s="1" t="s">
        <v>87</v>
      </c>
    </row>
    <row r="159" spans="1:18" x14ac:dyDescent="0.25">
      <c r="A159">
        <v>201706</v>
      </c>
      <c r="B159" s="5">
        <v>42887</v>
      </c>
      <c r="C159">
        <v>201700281</v>
      </c>
      <c r="D159">
        <v>201700011</v>
      </c>
      <c r="E159" s="1" t="s">
        <v>55</v>
      </c>
      <c r="F159">
        <v>35</v>
      </c>
      <c r="G159">
        <v>10679.666670000001</v>
      </c>
      <c r="H159">
        <v>0.33333333300000001</v>
      </c>
      <c r="I159">
        <v>33.666666669999998</v>
      </c>
      <c r="J159">
        <v>109</v>
      </c>
      <c r="K159">
        <v>23.666666670000001</v>
      </c>
      <c r="L159">
        <v>-2.3333333330000001</v>
      </c>
      <c r="M159">
        <v>-520</v>
      </c>
      <c r="N159">
        <v>-0.11133333300000001</v>
      </c>
      <c r="O159">
        <v>-5.4666667000000002E-2</v>
      </c>
      <c r="P159">
        <v>-0.33666666699999998</v>
      </c>
      <c r="Q159">
        <v>-0.13400000000000001</v>
      </c>
      <c r="R159" s="1" t="s">
        <v>87</v>
      </c>
    </row>
    <row r="160" spans="1:18" x14ac:dyDescent="0.25">
      <c r="A160">
        <v>201706</v>
      </c>
      <c r="B160" s="5">
        <v>42887</v>
      </c>
      <c r="C160">
        <v>201700287</v>
      </c>
      <c r="D160">
        <v>201700011</v>
      </c>
      <c r="E160" s="1" t="s">
        <v>55</v>
      </c>
      <c r="F160">
        <v>35</v>
      </c>
      <c r="G160">
        <v>10135.0381</v>
      </c>
      <c r="H160">
        <v>0.16190476200000001</v>
      </c>
      <c r="I160">
        <v>33.666666669999998</v>
      </c>
      <c r="J160">
        <v>112.08571430000001</v>
      </c>
      <c r="K160">
        <v>23.666666670000001</v>
      </c>
      <c r="L160">
        <v>-2.5047619050000001</v>
      </c>
      <c r="M160">
        <v>-1589.7142859999999</v>
      </c>
      <c r="N160">
        <v>-0.34036190500000002</v>
      </c>
      <c r="O160">
        <v>-0.16712381000000001</v>
      </c>
      <c r="P160">
        <v>-1.029238095</v>
      </c>
      <c r="Q160">
        <v>-0.409657143</v>
      </c>
      <c r="R160" s="1" t="s">
        <v>87</v>
      </c>
    </row>
    <row r="161" spans="1:18" x14ac:dyDescent="0.25">
      <c r="A161">
        <v>201706</v>
      </c>
      <c r="B161" s="5">
        <v>42887</v>
      </c>
      <c r="C161">
        <v>201700293</v>
      </c>
      <c r="D161">
        <v>201700011</v>
      </c>
      <c r="E161" s="1" t="s">
        <v>55</v>
      </c>
      <c r="F161">
        <v>35</v>
      </c>
      <c r="G161">
        <v>9590.4095240000006</v>
      </c>
      <c r="H161">
        <v>-9.5238100000000006E-3</v>
      </c>
      <c r="I161">
        <v>33.666666669999998</v>
      </c>
      <c r="J161">
        <v>115.1714286</v>
      </c>
      <c r="K161">
        <v>23.666666670000001</v>
      </c>
      <c r="L161">
        <v>-2.6761904759999999</v>
      </c>
      <c r="M161">
        <v>-2659.4285709999999</v>
      </c>
      <c r="N161">
        <v>-0.56939047600000003</v>
      </c>
      <c r="O161">
        <v>-0.27958095199999999</v>
      </c>
      <c r="P161">
        <v>-1.721809524</v>
      </c>
      <c r="Q161">
        <v>-0.68531428599999999</v>
      </c>
      <c r="R161" s="1" t="s">
        <v>87</v>
      </c>
    </row>
    <row r="162" spans="1:18" x14ac:dyDescent="0.25">
      <c r="A162">
        <v>201706</v>
      </c>
      <c r="B162" s="5">
        <v>42887</v>
      </c>
      <c r="C162">
        <v>201700137</v>
      </c>
      <c r="D162">
        <v>201700011</v>
      </c>
      <c r="E162" s="1" t="s">
        <v>55</v>
      </c>
      <c r="F162">
        <v>35</v>
      </c>
      <c r="G162">
        <v>23750.752380000002</v>
      </c>
      <c r="H162">
        <v>4.447619048</v>
      </c>
      <c r="I162">
        <v>33.666666669999998</v>
      </c>
      <c r="J162">
        <v>34.942857140000001</v>
      </c>
      <c r="K162">
        <v>23.666666670000001</v>
      </c>
      <c r="L162">
        <v>1.7809523810000001</v>
      </c>
      <c r="M162">
        <v>25153.14286</v>
      </c>
      <c r="N162">
        <v>5.3853523809999997</v>
      </c>
      <c r="O162">
        <v>2.644304762</v>
      </c>
      <c r="P162">
        <v>16.28504762</v>
      </c>
      <c r="Q162">
        <v>6.4817714290000001</v>
      </c>
      <c r="R162" s="1" t="s">
        <v>87</v>
      </c>
    </row>
    <row r="163" spans="1:18" x14ac:dyDescent="0.25">
      <c r="A163">
        <v>201706</v>
      </c>
      <c r="B163" s="5">
        <v>42887</v>
      </c>
      <c r="C163">
        <v>201700138</v>
      </c>
      <c r="D163">
        <v>201700011</v>
      </c>
      <c r="E163" s="1" t="s">
        <v>55</v>
      </c>
      <c r="F163">
        <v>35</v>
      </c>
      <c r="G163">
        <v>23659.980950000001</v>
      </c>
      <c r="H163">
        <v>4.4190476189999996</v>
      </c>
      <c r="I163">
        <v>33.666666669999998</v>
      </c>
      <c r="J163">
        <v>35.457142859999998</v>
      </c>
      <c r="K163">
        <v>23.666666670000001</v>
      </c>
      <c r="L163">
        <v>1.752380952</v>
      </c>
      <c r="M163">
        <v>24974.85714</v>
      </c>
      <c r="N163">
        <v>5.3471809520000004</v>
      </c>
      <c r="O163">
        <v>2.6255619050000001</v>
      </c>
      <c r="P163">
        <v>16.169619050000001</v>
      </c>
      <c r="Q163">
        <v>6.4358285710000001</v>
      </c>
      <c r="R163" s="1" t="s">
        <v>87</v>
      </c>
    </row>
    <row r="164" spans="1:18" x14ac:dyDescent="0.25">
      <c r="A164">
        <v>201706</v>
      </c>
      <c r="B164" s="5">
        <v>42887</v>
      </c>
      <c r="C164">
        <v>201700137</v>
      </c>
      <c r="D164">
        <v>201700011</v>
      </c>
      <c r="E164" s="1" t="s">
        <v>55</v>
      </c>
      <c r="F164">
        <v>35</v>
      </c>
      <c r="G164">
        <v>23750.752380000002</v>
      </c>
      <c r="H164">
        <v>4.447619048</v>
      </c>
      <c r="I164">
        <v>33.666666669999998</v>
      </c>
      <c r="J164">
        <v>34.942857140000001</v>
      </c>
      <c r="K164">
        <v>23.666666670000001</v>
      </c>
      <c r="L164">
        <v>1.7809523810000001</v>
      </c>
      <c r="M164">
        <v>25153.14286</v>
      </c>
      <c r="N164">
        <v>5.3853523809999997</v>
      </c>
      <c r="O164">
        <v>2.644304762</v>
      </c>
      <c r="P164">
        <v>16.28504762</v>
      </c>
      <c r="Q164">
        <v>6.4817714290000001</v>
      </c>
      <c r="R164" s="1" t="s">
        <v>87</v>
      </c>
    </row>
    <row r="165" spans="1:18" x14ac:dyDescent="0.25">
      <c r="A165">
        <v>201706</v>
      </c>
      <c r="B165" s="5">
        <v>42887</v>
      </c>
      <c r="C165">
        <v>201700138</v>
      </c>
      <c r="D165">
        <v>201700011</v>
      </c>
      <c r="E165" s="1" t="s">
        <v>55</v>
      </c>
      <c r="F165">
        <v>35</v>
      </c>
      <c r="G165">
        <v>23659.980950000001</v>
      </c>
      <c r="H165">
        <v>4.4190476189999996</v>
      </c>
      <c r="I165">
        <v>33.666666669999998</v>
      </c>
      <c r="J165">
        <v>35.457142859999998</v>
      </c>
      <c r="K165">
        <v>23.666666670000001</v>
      </c>
      <c r="L165">
        <v>1.752380952</v>
      </c>
      <c r="M165">
        <v>24974.85714</v>
      </c>
      <c r="N165">
        <v>5.3471809520000004</v>
      </c>
      <c r="O165">
        <v>2.6255619050000001</v>
      </c>
      <c r="P165">
        <v>16.169619050000001</v>
      </c>
      <c r="Q165">
        <v>6.4358285710000001</v>
      </c>
      <c r="R165" s="1" t="s">
        <v>87</v>
      </c>
    </row>
    <row r="166" spans="1:18" x14ac:dyDescent="0.25">
      <c r="A166">
        <v>201706</v>
      </c>
      <c r="B166" s="5">
        <v>42887</v>
      </c>
      <c r="C166">
        <v>201700137</v>
      </c>
      <c r="D166">
        <v>201700011</v>
      </c>
      <c r="E166" s="1" t="s">
        <v>55</v>
      </c>
      <c r="F166">
        <v>35</v>
      </c>
      <c r="G166">
        <v>23750.752380000002</v>
      </c>
      <c r="H166">
        <v>4.447619048</v>
      </c>
      <c r="I166">
        <v>33.666666669999998</v>
      </c>
      <c r="J166">
        <v>34.942857140000001</v>
      </c>
      <c r="K166">
        <v>23.666666670000001</v>
      </c>
      <c r="L166">
        <v>1.7809523810000001</v>
      </c>
      <c r="M166">
        <v>25153.14286</v>
      </c>
      <c r="N166">
        <v>5.3853523809999997</v>
      </c>
      <c r="O166">
        <v>2.644304762</v>
      </c>
      <c r="P166">
        <v>16.28504762</v>
      </c>
      <c r="Q166">
        <v>6.4817714290000001</v>
      </c>
      <c r="R166" s="1" t="s">
        <v>87</v>
      </c>
    </row>
    <row r="167" spans="1:18" x14ac:dyDescent="0.25">
      <c r="A167">
        <v>201706</v>
      </c>
      <c r="B167" s="5">
        <v>42887</v>
      </c>
      <c r="C167">
        <v>201700138</v>
      </c>
      <c r="D167">
        <v>201700011</v>
      </c>
      <c r="E167" s="1" t="s">
        <v>55</v>
      </c>
      <c r="F167">
        <v>35</v>
      </c>
      <c r="G167">
        <v>23659.980950000001</v>
      </c>
      <c r="H167">
        <v>4.4190476189999996</v>
      </c>
      <c r="I167">
        <v>33.666666669999998</v>
      </c>
      <c r="J167">
        <v>35.457142859999998</v>
      </c>
      <c r="K167">
        <v>23.666666670000001</v>
      </c>
      <c r="L167">
        <v>1.752380952</v>
      </c>
      <c r="M167">
        <v>24974.85714</v>
      </c>
      <c r="N167">
        <v>5.3471809520000004</v>
      </c>
      <c r="O167">
        <v>2.6255619050000001</v>
      </c>
      <c r="P167">
        <v>16.169619050000001</v>
      </c>
      <c r="Q167">
        <v>6.4358285710000001</v>
      </c>
      <c r="R167" s="1" t="s">
        <v>87</v>
      </c>
    </row>
    <row r="168" spans="1:18" x14ac:dyDescent="0.25">
      <c r="A168">
        <v>201706</v>
      </c>
      <c r="B168" s="5">
        <v>42887</v>
      </c>
      <c r="C168">
        <v>201700143</v>
      </c>
      <c r="D168">
        <v>201700011</v>
      </c>
      <c r="E168" s="1" t="s">
        <v>55</v>
      </c>
      <c r="F168">
        <v>35</v>
      </c>
      <c r="G168">
        <v>23206.123810000001</v>
      </c>
      <c r="H168">
        <v>4.276190476</v>
      </c>
      <c r="I168">
        <v>33.666666669999998</v>
      </c>
      <c r="J168">
        <v>38.02857143</v>
      </c>
      <c r="K168">
        <v>23.666666670000001</v>
      </c>
      <c r="L168">
        <v>1.60952381</v>
      </c>
      <c r="M168">
        <v>24083.42857</v>
      </c>
      <c r="N168">
        <v>5.15632381</v>
      </c>
      <c r="O168">
        <v>2.5318476190000001</v>
      </c>
      <c r="P168">
        <v>15.592476189999999</v>
      </c>
      <c r="Q168">
        <v>6.206114286</v>
      </c>
      <c r="R168" s="1" t="s">
        <v>87</v>
      </c>
    </row>
    <row r="169" spans="1:18" x14ac:dyDescent="0.25">
      <c r="A169">
        <v>201706</v>
      </c>
      <c r="B169" s="5">
        <v>42887</v>
      </c>
      <c r="C169">
        <v>201700149</v>
      </c>
      <c r="D169">
        <v>201700011</v>
      </c>
      <c r="E169" s="1" t="s">
        <v>55</v>
      </c>
      <c r="F169">
        <v>35</v>
      </c>
      <c r="G169">
        <v>22661.49524</v>
      </c>
      <c r="H169">
        <v>4.1047619050000002</v>
      </c>
      <c r="I169">
        <v>33.666666669999998</v>
      </c>
      <c r="J169">
        <v>41.114285709999997</v>
      </c>
      <c r="K169">
        <v>23.666666670000001</v>
      </c>
      <c r="L169">
        <v>1.4380952380000001</v>
      </c>
      <c r="M169">
        <v>23013.71429</v>
      </c>
      <c r="N169">
        <v>4.9272952380000001</v>
      </c>
      <c r="O169">
        <v>2.4193904759999998</v>
      </c>
      <c r="P169">
        <v>14.89990476</v>
      </c>
      <c r="Q169">
        <v>5.9304571429999999</v>
      </c>
      <c r="R169" s="1" t="s">
        <v>87</v>
      </c>
    </row>
    <row r="170" spans="1:18" x14ac:dyDescent="0.25">
      <c r="A170">
        <v>201706</v>
      </c>
      <c r="B170" s="5">
        <v>42887</v>
      </c>
      <c r="C170">
        <v>201700137</v>
      </c>
      <c r="D170">
        <v>201700011</v>
      </c>
      <c r="E170" s="1" t="s">
        <v>55</v>
      </c>
      <c r="F170">
        <v>35</v>
      </c>
      <c r="G170">
        <v>23750.752380000002</v>
      </c>
      <c r="H170">
        <v>4.447619048</v>
      </c>
      <c r="I170">
        <v>33.666666669999998</v>
      </c>
      <c r="J170">
        <v>34.942857140000001</v>
      </c>
      <c r="K170">
        <v>23.666666670000001</v>
      </c>
      <c r="L170">
        <v>1.7809523810000001</v>
      </c>
      <c r="M170">
        <v>25153.14286</v>
      </c>
      <c r="N170">
        <v>5.3853523809999997</v>
      </c>
      <c r="O170">
        <v>2.644304762</v>
      </c>
      <c r="P170">
        <v>16.28504762</v>
      </c>
      <c r="Q170">
        <v>6.4817714290000001</v>
      </c>
      <c r="R170" s="1" t="s">
        <v>87</v>
      </c>
    </row>
    <row r="171" spans="1:18" x14ac:dyDescent="0.25">
      <c r="A171">
        <v>201706</v>
      </c>
      <c r="B171" s="5">
        <v>42887</v>
      </c>
      <c r="C171">
        <v>201700138</v>
      </c>
      <c r="D171">
        <v>201700011</v>
      </c>
      <c r="E171" s="1" t="s">
        <v>55</v>
      </c>
      <c r="F171">
        <v>35</v>
      </c>
      <c r="G171">
        <v>23659.980950000001</v>
      </c>
      <c r="H171">
        <v>4.4190476189999996</v>
      </c>
      <c r="I171">
        <v>33.666666669999998</v>
      </c>
      <c r="J171">
        <v>35.457142859999998</v>
      </c>
      <c r="K171">
        <v>23.666666670000001</v>
      </c>
      <c r="L171">
        <v>1.752380952</v>
      </c>
      <c r="M171">
        <v>24974.85714</v>
      </c>
      <c r="N171">
        <v>5.3471809520000004</v>
      </c>
      <c r="O171">
        <v>2.6255619050000001</v>
      </c>
      <c r="P171">
        <v>16.169619050000001</v>
      </c>
      <c r="Q171">
        <v>6.4358285710000001</v>
      </c>
      <c r="R171" s="1" t="s">
        <v>87</v>
      </c>
    </row>
    <row r="172" spans="1:18" x14ac:dyDescent="0.25">
      <c r="A172">
        <v>201706</v>
      </c>
      <c r="B172" s="5">
        <v>42887</v>
      </c>
      <c r="C172">
        <v>201700143</v>
      </c>
      <c r="D172">
        <v>201700011</v>
      </c>
      <c r="E172" s="1" t="s">
        <v>55</v>
      </c>
      <c r="F172">
        <v>35</v>
      </c>
      <c r="G172">
        <v>23206.123810000001</v>
      </c>
      <c r="H172">
        <v>4.276190476</v>
      </c>
      <c r="I172">
        <v>33.666666669999998</v>
      </c>
      <c r="J172">
        <v>38.02857143</v>
      </c>
      <c r="K172">
        <v>23.666666670000001</v>
      </c>
      <c r="L172">
        <v>1.60952381</v>
      </c>
      <c r="M172">
        <v>24083.42857</v>
      </c>
      <c r="N172">
        <v>5.15632381</v>
      </c>
      <c r="O172">
        <v>2.5318476190000001</v>
      </c>
      <c r="P172">
        <v>15.592476189999999</v>
      </c>
      <c r="Q172">
        <v>6.206114286</v>
      </c>
      <c r="R172" s="1" t="s">
        <v>87</v>
      </c>
    </row>
    <row r="173" spans="1:18" x14ac:dyDescent="0.25">
      <c r="A173">
        <v>201706</v>
      </c>
      <c r="B173" s="5">
        <v>42887</v>
      </c>
      <c r="C173">
        <v>201700149</v>
      </c>
      <c r="D173">
        <v>201700011</v>
      </c>
      <c r="E173" s="1" t="s">
        <v>55</v>
      </c>
      <c r="F173">
        <v>35</v>
      </c>
      <c r="G173">
        <v>22661.49524</v>
      </c>
      <c r="H173">
        <v>4.1047619050000002</v>
      </c>
      <c r="I173">
        <v>33.666666669999998</v>
      </c>
      <c r="J173">
        <v>41.114285709999997</v>
      </c>
      <c r="K173">
        <v>23.666666670000001</v>
      </c>
      <c r="L173">
        <v>1.4380952380000001</v>
      </c>
      <c r="M173">
        <v>23013.71429</v>
      </c>
      <c r="N173">
        <v>4.9272952380000001</v>
      </c>
      <c r="O173">
        <v>2.4193904759999998</v>
      </c>
      <c r="P173">
        <v>14.89990476</v>
      </c>
      <c r="Q173">
        <v>5.9304571429999999</v>
      </c>
      <c r="R173" s="1" t="s">
        <v>87</v>
      </c>
    </row>
    <row r="174" spans="1:18" x14ac:dyDescent="0.25">
      <c r="A174">
        <v>201706</v>
      </c>
      <c r="B174" s="5">
        <v>42887</v>
      </c>
      <c r="C174">
        <v>201700155</v>
      </c>
      <c r="D174">
        <v>201700011</v>
      </c>
      <c r="E174" s="1" t="s">
        <v>55</v>
      </c>
      <c r="F174">
        <v>35</v>
      </c>
      <c r="G174">
        <v>22116.866669999999</v>
      </c>
      <c r="H174">
        <v>3.9333333330000002</v>
      </c>
      <c r="I174">
        <v>33.666666669999998</v>
      </c>
      <c r="J174">
        <v>44.2</v>
      </c>
      <c r="K174">
        <v>23.666666670000001</v>
      </c>
      <c r="L174">
        <v>1.266666667</v>
      </c>
      <c r="M174">
        <v>21944</v>
      </c>
      <c r="N174">
        <v>4.6982666670000004</v>
      </c>
      <c r="O174">
        <v>2.3069333329999999</v>
      </c>
      <c r="P174">
        <v>14.207333330000001</v>
      </c>
      <c r="Q174">
        <v>5.6547999999999998</v>
      </c>
      <c r="R174" s="1" t="s">
        <v>87</v>
      </c>
    </row>
    <row r="175" spans="1:18" x14ac:dyDescent="0.25">
      <c r="A175">
        <v>201706</v>
      </c>
      <c r="B175" s="5">
        <v>42887</v>
      </c>
      <c r="C175">
        <v>201700161</v>
      </c>
      <c r="D175">
        <v>201700011</v>
      </c>
      <c r="E175" s="1" t="s">
        <v>55</v>
      </c>
      <c r="F175">
        <v>35</v>
      </c>
      <c r="G175">
        <v>21572.238099999999</v>
      </c>
      <c r="H175">
        <v>3.7619047619999999</v>
      </c>
      <c r="I175">
        <v>33.666666669999998</v>
      </c>
      <c r="J175">
        <v>47.285714290000001</v>
      </c>
      <c r="K175">
        <v>23.666666670000001</v>
      </c>
      <c r="L175">
        <v>1.095238095</v>
      </c>
      <c r="M175">
        <v>20874.28571</v>
      </c>
      <c r="N175">
        <v>4.4692380949999997</v>
      </c>
      <c r="O175">
        <v>2.19447619</v>
      </c>
      <c r="P175">
        <v>13.5147619</v>
      </c>
      <c r="Q175">
        <v>5.3791428569999997</v>
      </c>
      <c r="R175" s="1" t="s">
        <v>87</v>
      </c>
    </row>
    <row r="176" spans="1:18" x14ac:dyDescent="0.25">
      <c r="A176">
        <v>201706</v>
      </c>
      <c r="B176" s="5">
        <v>42887</v>
      </c>
      <c r="C176">
        <v>201700167</v>
      </c>
      <c r="D176">
        <v>201700011</v>
      </c>
      <c r="E176" s="1" t="s">
        <v>55</v>
      </c>
      <c r="F176">
        <v>35</v>
      </c>
      <c r="G176">
        <v>21027.609520000002</v>
      </c>
      <c r="H176">
        <v>3.59047619</v>
      </c>
      <c r="I176">
        <v>33.666666669999998</v>
      </c>
      <c r="J176">
        <v>50.371428569999999</v>
      </c>
      <c r="K176">
        <v>23.666666670000001</v>
      </c>
      <c r="L176">
        <v>0.92380952400000005</v>
      </c>
      <c r="M176">
        <v>19804.57143</v>
      </c>
      <c r="N176">
        <v>4.240209524</v>
      </c>
      <c r="O176">
        <v>2.0820190479999998</v>
      </c>
      <c r="P176">
        <v>12.82219048</v>
      </c>
      <c r="Q176">
        <v>5.1034857139999996</v>
      </c>
      <c r="R176" s="1" t="s">
        <v>87</v>
      </c>
    </row>
    <row r="177" spans="1:18" x14ac:dyDescent="0.25">
      <c r="A177">
        <v>201706</v>
      </c>
      <c r="B177" s="5">
        <v>42887</v>
      </c>
      <c r="C177">
        <v>201700173</v>
      </c>
      <c r="D177">
        <v>201700011</v>
      </c>
      <c r="E177" s="1" t="s">
        <v>55</v>
      </c>
      <c r="F177">
        <v>35</v>
      </c>
      <c r="G177">
        <v>20482.980950000001</v>
      </c>
      <c r="H177">
        <v>3.4190476190000001</v>
      </c>
      <c r="I177">
        <v>33.666666669999998</v>
      </c>
      <c r="J177">
        <v>53.457142859999998</v>
      </c>
      <c r="K177">
        <v>23.666666670000001</v>
      </c>
      <c r="L177">
        <v>0.75238095199999999</v>
      </c>
      <c r="M177">
        <v>18734.85714</v>
      </c>
      <c r="N177">
        <v>4.0111809520000001</v>
      </c>
      <c r="O177">
        <v>1.9695619049999999</v>
      </c>
      <c r="P177">
        <v>12.129619050000001</v>
      </c>
      <c r="Q177">
        <v>4.8278285710000004</v>
      </c>
      <c r="R177" s="1" t="s">
        <v>87</v>
      </c>
    </row>
    <row r="178" spans="1:18" x14ac:dyDescent="0.25">
      <c r="A178">
        <v>201706</v>
      </c>
      <c r="B178" s="5">
        <v>42887</v>
      </c>
      <c r="C178">
        <v>201700179</v>
      </c>
      <c r="D178">
        <v>201700011</v>
      </c>
      <c r="E178" s="1" t="s">
        <v>55</v>
      </c>
      <c r="F178">
        <v>35</v>
      </c>
      <c r="G178">
        <v>19938.35238</v>
      </c>
      <c r="H178">
        <v>3.2476190479999998</v>
      </c>
      <c r="I178">
        <v>33.666666669999998</v>
      </c>
      <c r="J178">
        <v>56.542857140000002</v>
      </c>
      <c r="K178">
        <v>23.666666670000001</v>
      </c>
      <c r="L178">
        <v>0.58095238100000002</v>
      </c>
      <c r="M178">
        <v>17665.14286</v>
      </c>
      <c r="N178">
        <v>3.782152381</v>
      </c>
      <c r="O178">
        <v>1.8571047620000001</v>
      </c>
      <c r="P178">
        <v>11.43704762</v>
      </c>
      <c r="Q178">
        <v>4.5521714290000004</v>
      </c>
      <c r="R178" s="1" t="s">
        <v>87</v>
      </c>
    </row>
    <row r="179" spans="1:18" x14ac:dyDescent="0.25">
      <c r="A179">
        <v>201706</v>
      </c>
      <c r="B179" s="5">
        <v>42887</v>
      </c>
      <c r="C179">
        <v>201700185</v>
      </c>
      <c r="D179">
        <v>201700011</v>
      </c>
      <c r="E179" s="1" t="s">
        <v>55</v>
      </c>
      <c r="F179">
        <v>35</v>
      </c>
      <c r="G179">
        <v>19393.72381</v>
      </c>
      <c r="H179">
        <v>3.0761904759999998</v>
      </c>
      <c r="I179">
        <v>33.666666669999998</v>
      </c>
      <c r="J179">
        <v>59.628571430000001</v>
      </c>
      <c r="K179">
        <v>23.666666670000001</v>
      </c>
      <c r="L179">
        <v>0.40952380999999999</v>
      </c>
      <c r="M179">
        <v>16595.42857</v>
      </c>
      <c r="N179">
        <v>3.5531238100000002</v>
      </c>
      <c r="O179">
        <v>1.744647619</v>
      </c>
      <c r="P179">
        <v>10.74447619</v>
      </c>
      <c r="Q179">
        <v>4.2765142860000003</v>
      </c>
      <c r="R179" s="1" t="s">
        <v>87</v>
      </c>
    </row>
    <row r="180" spans="1:18" x14ac:dyDescent="0.25">
      <c r="A180">
        <v>201706</v>
      </c>
      <c r="B180" s="5">
        <v>42887</v>
      </c>
      <c r="C180">
        <v>201700137</v>
      </c>
      <c r="D180">
        <v>201700011</v>
      </c>
      <c r="E180" s="1" t="s">
        <v>55</v>
      </c>
      <c r="F180">
        <v>35</v>
      </c>
      <c r="G180">
        <v>23750.752380000002</v>
      </c>
      <c r="H180">
        <v>4.447619048</v>
      </c>
      <c r="I180">
        <v>33.666666669999998</v>
      </c>
      <c r="J180">
        <v>34.942857140000001</v>
      </c>
      <c r="K180">
        <v>23.666666670000001</v>
      </c>
      <c r="L180">
        <v>1.7809523810000001</v>
      </c>
      <c r="M180">
        <v>25153.14286</v>
      </c>
      <c r="N180">
        <v>5.3853523809999997</v>
      </c>
      <c r="O180">
        <v>2.644304762</v>
      </c>
      <c r="P180">
        <v>16.28504762</v>
      </c>
      <c r="Q180">
        <v>6.4817714290000001</v>
      </c>
      <c r="R180" s="1" t="s">
        <v>87</v>
      </c>
    </row>
    <row r="181" spans="1:18" x14ac:dyDescent="0.25">
      <c r="A181">
        <v>201706</v>
      </c>
      <c r="B181" s="5">
        <v>42887</v>
      </c>
      <c r="C181">
        <v>201700138</v>
      </c>
      <c r="D181">
        <v>201700011</v>
      </c>
      <c r="E181" s="1" t="s">
        <v>55</v>
      </c>
      <c r="F181">
        <v>35</v>
      </c>
      <c r="G181">
        <v>23659.980950000001</v>
      </c>
      <c r="H181">
        <v>4.4190476189999996</v>
      </c>
      <c r="I181">
        <v>33.666666669999998</v>
      </c>
      <c r="J181">
        <v>35.457142859999998</v>
      </c>
      <c r="K181">
        <v>23.666666670000001</v>
      </c>
      <c r="L181">
        <v>1.752380952</v>
      </c>
      <c r="M181">
        <v>24974.85714</v>
      </c>
      <c r="N181">
        <v>5.3471809520000004</v>
      </c>
      <c r="O181">
        <v>2.6255619050000001</v>
      </c>
      <c r="P181">
        <v>16.169619050000001</v>
      </c>
      <c r="Q181">
        <v>6.4358285710000001</v>
      </c>
      <c r="R181" s="1" t="s">
        <v>87</v>
      </c>
    </row>
    <row r="182" spans="1:18" x14ac:dyDescent="0.25">
      <c r="A182">
        <v>201706</v>
      </c>
      <c r="B182" s="5">
        <v>42887</v>
      </c>
      <c r="C182">
        <v>201700143</v>
      </c>
      <c r="D182">
        <v>201700011</v>
      </c>
      <c r="E182" s="1" t="s">
        <v>55</v>
      </c>
      <c r="F182">
        <v>35</v>
      </c>
      <c r="G182">
        <v>23206.123810000001</v>
      </c>
      <c r="H182">
        <v>4.276190476</v>
      </c>
      <c r="I182">
        <v>33.666666669999998</v>
      </c>
      <c r="J182">
        <v>38.02857143</v>
      </c>
      <c r="K182">
        <v>23.666666670000001</v>
      </c>
      <c r="L182">
        <v>1.60952381</v>
      </c>
      <c r="M182">
        <v>24083.42857</v>
      </c>
      <c r="N182">
        <v>5.15632381</v>
      </c>
      <c r="O182">
        <v>2.5318476190000001</v>
      </c>
      <c r="P182">
        <v>15.592476189999999</v>
      </c>
      <c r="Q182">
        <v>6.206114286</v>
      </c>
      <c r="R182" s="1" t="s">
        <v>87</v>
      </c>
    </row>
    <row r="183" spans="1:18" x14ac:dyDescent="0.25">
      <c r="A183">
        <v>201706</v>
      </c>
      <c r="B183" s="5">
        <v>42887</v>
      </c>
      <c r="C183">
        <v>201700149</v>
      </c>
      <c r="D183">
        <v>201700011</v>
      </c>
      <c r="E183" s="1" t="s">
        <v>55</v>
      </c>
      <c r="F183">
        <v>35</v>
      </c>
      <c r="G183">
        <v>22661.49524</v>
      </c>
      <c r="H183">
        <v>4.1047619050000002</v>
      </c>
      <c r="I183">
        <v>33.666666669999998</v>
      </c>
      <c r="J183">
        <v>41.114285709999997</v>
      </c>
      <c r="K183">
        <v>23.666666670000001</v>
      </c>
      <c r="L183">
        <v>1.4380952380000001</v>
      </c>
      <c r="M183">
        <v>23013.71429</v>
      </c>
      <c r="N183">
        <v>4.9272952380000001</v>
      </c>
      <c r="O183">
        <v>2.4193904759999998</v>
      </c>
      <c r="P183">
        <v>14.89990476</v>
      </c>
      <c r="Q183">
        <v>5.9304571429999999</v>
      </c>
      <c r="R183" s="1" t="s">
        <v>87</v>
      </c>
    </row>
    <row r="184" spans="1:18" x14ac:dyDescent="0.25">
      <c r="A184">
        <v>201706</v>
      </c>
      <c r="B184" s="5">
        <v>42887</v>
      </c>
      <c r="C184">
        <v>201700155</v>
      </c>
      <c r="D184">
        <v>201700011</v>
      </c>
      <c r="E184" s="1" t="s">
        <v>55</v>
      </c>
      <c r="F184">
        <v>35</v>
      </c>
      <c r="G184">
        <v>22116.866669999999</v>
      </c>
      <c r="H184">
        <v>3.9333333330000002</v>
      </c>
      <c r="I184">
        <v>33.666666669999998</v>
      </c>
      <c r="J184">
        <v>44.2</v>
      </c>
      <c r="K184">
        <v>23.666666670000001</v>
      </c>
      <c r="L184">
        <v>1.266666667</v>
      </c>
      <c r="M184">
        <v>21944</v>
      </c>
      <c r="N184">
        <v>4.6982666670000004</v>
      </c>
      <c r="O184">
        <v>2.3069333329999999</v>
      </c>
      <c r="P184">
        <v>14.207333330000001</v>
      </c>
      <c r="Q184">
        <v>5.6547999999999998</v>
      </c>
      <c r="R184" s="1" t="s">
        <v>87</v>
      </c>
    </row>
    <row r="185" spans="1:18" x14ac:dyDescent="0.25">
      <c r="A185">
        <v>201706</v>
      </c>
      <c r="B185" s="5">
        <v>42887</v>
      </c>
      <c r="C185">
        <v>201700137</v>
      </c>
      <c r="D185">
        <v>201700011</v>
      </c>
      <c r="E185" s="1" t="s">
        <v>55</v>
      </c>
      <c r="F185">
        <v>35</v>
      </c>
      <c r="G185">
        <v>23750.752380000002</v>
      </c>
      <c r="H185">
        <v>4.447619048</v>
      </c>
      <c r="I185">
        <v>33.666666669999998</v>
      </c>
      <c r="J185">
        <v>34.942857140000001</v>
      </c>
      <c r="K185">
        <v>23.666666670000001</v>
      </c>
      <c r="L185">
        <v>1.7809523810000001</v>
      </c>
      <c r="M185">
        <v>25153.14286</v>
      </c>
      <c r="N185">
        <v>5.3853523809999997</v>
      </c>
      <c r="O185">
        <v>2.644304762</v>
      </c>
      <c r="P185">
        <v>16.28504762</v>
      </c>
      <c r="Q185">
        <v>6.4817714290000001</v>
      </c>
      <c r="R185" s="1" t="s">
        <v>87</v>
      </c>
    </row>
    <row r="186" spans="1:18" x14ac:dyDescent="0.25">
      <c r="A186">
        <v>201706</v>
      </c>
      <c r="B186" s="5">
        <v>42887</v>
      </c>
      <c r="C186">
        <v>201700138</v>
      </c>
      <c r="D186">
        <v>201700011</v>
      </c>
      <c r="E186" s="1" t="s">
        <v>55</v>
      </c>
      <c r="F186">
        <v>35</v>
      </c>
      <c r="G186">
        <v>23659.980950000001</v>
      </c>
      <c r="H186">
        <v>4.4190476189999996</v>
      </c>
      <c r="I186">
        <v>33.666666669999998</v>
      </c>
      <c r="J186">
        <v>35.457142859999998</v>
      </c>
      <c r="K186">
        <v>23.666666670000001</v>
      </c>
      <c r="L186">
        <v>1.752380952</v>
      </c>
      <c r="M186">
        <v>24974.85714</v>
      </c>
      <c r="N186">
        <v>5.3471809520000004</v>
      </c>
      <c r="O186">
        <v>2.6255619050000001</v>
      </c>
      <c r="P186">
        <v>16.169619050000001</v>
      </c>
      <c r="Q186">
        <v>6.4358285710000001</v>
      </c>
      <c r="R186" s="1" t="s">
        <v>87</v>
      </c>
    </row>
    <row r="187" spans="1:18" x14ac:dyDescent="0.25">
      <c r="A187">
        <v>201706</v>
      </c>
      <c r="B187" s="5">
        <v>42887</v>
      </c>
      <c r="C187">
        <v>201700143</v>
      </c>
      <c r="D187">
        <v>201700011</v>
      </c>
      <c r="E187" s="1" t="s">
        <v>55</v>
      </c>
      <c r="F187">
        <v>35</v>
      </c>
      <c r="G187">
        <v>23206.123810000001</v>
      </c>
      <c r="H187">
        <v>4.276190476</v>
      </c>
      <c r="I187">
        <v>33.666666669999998</v>
      </c>
      <c r="J187">
        <v>38.02857143</v>
      </c>
      <c r="K187">
        <v>23.666666670000001</v>
      </c>
      <c r="L187">
        <v>1.60952381</v>
      </c>
      <c r="M187">
        <v>24083.42857</v>
      </c>
      <c r="N187">
        <v>5.15632381</v>
      </c>
      <c r="O187">
        <v>2.5318476190000001</v>
      </c>
      <c r="P187">
        <v>15.592476189999999</v>
      </c>
      <c r="Q187">
        <v>6.206114286</v>
      </c>
      <c r="R187" s="1" t="s">
        <v>87</v>
      </c>
    </row>
    <row r="188" spans="1:18" x14ac:dyDescent="0.25">
      <c r="A188">
        <v>201706</v>
      </c>
      <c r="B188" s="5">
        <v>42887</v>
      </c>
      <c r="C188">
        <v>201700149</v>
      </c>
      <c r="D188">
        <v>201700011</v>
      </c>
      <c r="E188" s="1" t="s">
        <v>55</v>
      </c>
      <c r="F188">
        <v>35</v>
      </c>
      <c r="G188">
        <v>22661.49524</v>
      </c>
      <c r="H188">
        <v>4.1047619050000002</v>
      </c>
      <c r="I188">
        <v>33.666666669999998</v>
      </c>
      <c r="J188">
        <v>41.114285709999997</v>
      </c>
      <c r="K188">
        <v>23.666666670000001</v>
      </c>
      <c r="L188">
        <v>1.4380952380000001</v>
      </c>
      <c r="M188">
        <v>23013.71429</v>
      </c>
      <c r="N188">
        <v>4.9272952380000001</v>
      </c>
      <c r="O188">
        <v>2.4193904759999998</v>
      </c>
      <c r="P188">
        <v>14.89990476</v>
      </c>
      <c r="Q188">
        <v>5.9304571429999999</v>
      </c>
      <c r="R188" s="1" t="s">
        <v>87</v>
      </c>
    </row>
    <row r="189" spans="1:18" x14ac:dyDescent="0.25">
      <c r="A189">
        <v>201706</v>
      </c>
      <c r="B189" s="5">
        <v>42887</v>
      </c>
      <c r="C189">
        <v>201700155</v>
      </c>
      <c r="D189">
        <v>201700011</v>
      </c>
      <c r="E189" s="1" t="s">
        <v>55</v>
      </c>
      <c r="F189">
        <v>35</v>
      </c>
      <c r="G189">
        <v>22116.866669999999</v>
      </c>
      <c r="H189">
        <v>3.9333333330000002</v>
      </c>
      <c r="I189">
        <v>33.666666669999998</v>
      </c>
      <c r="J189">
        <v>44.2</v>
      </c>
      <c r="K189">
        <v>23.666666670000001</v>
      </c>
      <c r="L189">
        <v>1.266666667</v>
      </c>
      <c r="M189">
        <v>21944</v>
      </c>
      <c r="N189">
        <v>4.6982666670000004</v>
      </c>
      <c r="O189">
        <v>2.3069333329999999</v>
      </c>
      <c r="P189">
        <v>14.207333330000001</v>
      </c>
      <c r="Q189">
        <v>5.6547999999999998</v>
      </c>
      <c r="R189" s="1" t="s">
        <v>87</v>
      </c>
    </row>
    <row r="190" spans="1:18" x14ac:dyDescent="0.25">
      <c r="A190">
        <v>201706</v>
      </c>
      <c r="B190" s="5">
        <v>42887</v>
      </c>
      <c r="C190">
        <v>201700161</v>
      </c>
      <c r="D190">
        <v>201700011</v>
      </c>
      <c r="E190" s="1" t="s">
        <v>55</v>
      </c>
      <c r="F190">
        <v>35</v>
      </c>
      <c r="G190">
        <v>21572.238099999999</v>
      </c>
      <c r="H190">
        <v>3.7619047619999999</v>
      </c>
      <c r="I190">
        <v>33.666666669999998</v>
      </c>
      <c r="J190">
        <v>47.285714290000001</v>
      </c>
      <c r="K190">
        <v>23.666666670000001</v>
      </c>
      <c r="L190">
        <v>1.095238095</v>
      </c>
      <c r="M190">
        <v>20874.28571</v>
      </c>
      <c r="N190">
        <v>4.4692380949999997</v>
      </c>
      <c r="O190">
        <v>2.19447619</v>
      </c>
      <c r="P190">
        <v>13.5147619</v>
      </c>
      <c r="Q190">
        <v>5.3791428569999997</v>
      </c>
      <c r="R190" s="1" t="s">
        <v>87</v>
      </c>
    </row>
    <row r="191" spans="1:18" x14ac:dyDescent="0.25">
      <c r="A191">
        <v>201706</v>
      </c>
      <c r="B191" s="5">
        <v>42887</v>
      </c>
      <c r="C191">
        <v>201700167</v>
      </c>
      <c r="D191">
        <v>201700011</v>
      </c>
      <c r="E191" s="1" t="s">
        <v>55</v>
      </c>
      <c r="F191">
        <v>35</v>
      </c>
      <c r="G191">
        <v>21027.609520000002</v>
      </c>
      <c r="H191">
        <v>3.59047619</v>
      </c>
      <c r="I191">
        <v>33.666666669999998</v>
      </c>
      <c r="J191">
        <v>50.371428569999999</v>
      </c>
      <c r="K191">
        <v>23.666666670000001</v>
      </c>
      <c r="L191">
        <v>0.92380952400000005</v>
      </c>
      <c r="M191">
        <v>19804.57143</v>
      </c>
      <c r="N191">
        <v>4.240209524</v>
      </c>
      <c r="O191">
        <v>2.0820190479999998</v>
      </c>
      <c r="P191">
        <v>12.82219048</v>
      </c>
      <c r="Q191">
        <v>5.1034857139999996</v>
      </c>
      <c r="R191" s="1" t="s">
        <v>87</v>
      </c>
    </row>
    <row r="192" spans="1:18" x14ac:dyDescent="0.25">
      <c r="A192">
        <v>201706</v>
      </c>
      <c r="B192" s="5">
        <v>42887</v>
      </c>
      <c r="C192">
        <v>201700173</v>
      </c>
      <c r="D192">
        <v>201700011</v>
      </c>
      <c r="E192" s="1" t="s">
        <v>55</v>
      </c>
      <c r="F192">
        <v>35</v>
      </c>
      <c r="G192">
        <v>20482.980950000001</v>
      </c>
      <c r="H192">
        <v>3.4190476190000001</v>
      </c>
      <c r="I192">
        <v>33.666666669999998</v>
      </c>
      <c r="J192">
        <v>53.457142859999998</v>
      </c>
      <c r="K192">
        <v>23.666666670000001</v>
      </c>
      <c r="L192">
        <v>0.75238095199999999</v>
      </c>
      <c r="M192">
        <v>18734.85714</v>
      </c>
      <c r="N192">
        <v>4.0111809520000001</v>
      </c>
      <c r="O192">
        <v>1.9695619049999999</v>
      </c>
      <c r="P192">
        <v>12.129619050000001</v>
      </c>
      <c r="Q192">
        <v>4.8278285710000004</v>
      </c>
      <c r="R192" s="1" t="s">
        <v>87</v>
      </c>
    </row>
    <row r="193" spans="1:18" x14ac:dyDescent="0.25">
      <c r="A193">
        <v>201706</v>
      </c>
      <c r="B193" s="5">
        <v>42887</v>
      </c>
      <c r="C193">
        <v>201700179</v>
      </c>
      <c r="D193">
        <v>201700011</v>
      </c>
      <c r="E193" s="1" t="s">
        <v>55</v>
      </c>
      <c r="F193">
        <v>35</v>
      </c>
      <c r="G193">
        <v>19938.35238</v>
      </c>
      <c r="H193">
        <v>3.2476190479999998</v>
      </c>
      <c r="I193">
        <v>33.666666669999998</v>
      </c>
      <c r="J193">
        <v>56.542857140000002</v>
      </c>
      <c r="K193">
        <v>23.666666670000001</v>
      </c>
      <c r="L193">
        <v>0.58095238100000002</v>
      </c>
      <c r="M193">
        <v>17665.14286</v>
      </c>
      <c r="N193">
        <v>3.782152381</v>
      </c>
      <c r="O193">
        <v>1.8571047620000001</v>
      </c>
      <c r="P193">
        <v>11.43704762</v>
      </c>
      <c r="Q193">
        <v>4.5521714290000004</v>
      </c>
      <c r="R193" s="1" t="s">
        <v>87</v>
      </c>
    </row>
    <row r="194" spans="1:18" x14ac:dyDescent="0.25">
      <c r="A194">
        <v>201706</v>
      </c>
      <c r="B194" s="5">
        <v>42887</v>
      </c>
      <c r="C194">
        <v>201700185</v>
      </c>
      <c r="D194">
        <v>201700011</v>
      </c>
      <c r="E194" s="1" t="s">
        <v>55</v>
      </c>
      <c r="F194">
        <v>35</v>
      </c>
      <c r="G194">
        <v>19393.72381</v>
      </c>
      <c r="H194">
        <v>3.0761904759999998</v>
      </c>
      <c r="I194">
        <v>33.666666669999998</v>
      </c>
      <c r="J194">
        <v>59.628571430000001</v>
      </c>
      <c r="K194">
        <v>23.666666670000001</v>
      </c>
      <c r="L194">
        <v>0.40952380999999999</v>
      </c>
      <c r="M194">
        <v>16595.42857</v>
      </c>
      <c r="N194">
        <v>3.5531238100000002</v>
      </c>
      <c r="O194">
        <v>1.744647619</v>
      </c>
      <c r="P194">
        <v>10.74447619</v>
      </c>
      <c r="Q194">
        <v>4.2765142860000003</v>
      </c>
      <c r="R194" s="1" t="s">
        <v>87</v>
      </c>
    </row>
    <row r="195" spans="1:18" x14ac:dyDescent="0.25">
      <c r="A195">
        <v>201706</v>
      </c>
      <c r="B195" s="5">
        <v>42887</v>
      </c>
      <c r="C195">
        <v>201700191</v>
      </c>
      <c r="D195">
        <v>201700011</v>
      </c>
      <c r="E195" s="1" t="s">
        <v>55</v>
      </c>
      <c r="F195">
        <v>35</v>
      </c>
      <c r="G195">
        <v>18849.095239999999</v>
      </c>
      <c r="H195">
        <v>2.904761905</v>
      </c>
      <c r="I195">
        <v>33.666666669999998</v>
      </c>
      <c r="J195">
        <v>62.714285709999999</v>
      </c>
      <c r="K195">
        <v>23.666666670000001</v>
      </c>
      <c r="L195">
        <v>0.23809523799999999</v>
      </c>
      <c r="M195">
        <v>15525.71429</v>
      </c>
      <c r="N195">
        <v>3.324095238</v>
      </c>
      <c r="O195">
        <v>1.6321904759999999</v>
      </c>
      <c r="P195">
        <v>10.051904759999999</v>
      </c>
      <c r="Q195">
        <v>4.0008571430000002</v>
      </c>
      <c r="R195" s="1" t="s">
        <v>87</v>
      </c>
    </row>
    <row r="196" spans="1:18" x14ac:dyDescent="0.25">
      <c r="A196">
        <v>201706</v>
      </c>
      <c r="B196" s="5">
        <v>42887</v>
      </c>
      <c r="C196">
        <v>201700197</v>
      </c>
      <c r="D196">
        <v>201700011</v>
      </c>
      <c r="E196" s="1" t="s">
        <v>55</v>
      </c>
      <c r="F196">
        <v>35</v>
      </c>
      <c r="G196">
        <v>18304.466670000002</v>
      </c>
      <c r="H196">
        <v>2.733333333</v>
      </c>
      <c r="I196">
        <v>33.666666669999998</v>
      </c>
      <c r="J196">
        <v>65.8</v>
      </c>
      <c r="K196">
        <v>23.666666670000001</v>
      </c>
      <c r="L196">
        <v>6.6666666999999999E-2</v>
      </c>
      <c r="M196">
        <v>14456</v>
      </c>
      <c r="N196">
        <v>3.0950666670000002</v>
      </c>
      <c r="O196">
        <v>1.519733333</v>
      </c>
      <c r="P196">
        <v>9.3593333330000004</v>
      </c>
      <c r="Q196">
        <v>3.7252000000000001</v>
      </c>
      <c r="R196" s="1" t="s">
        <v>87</v>
      </c>
    </row>
    <row r="197" spans="1:18" x14ac:dyDescent="0.25">
      <c r="A197">
        <v>201706</v>
      </c>
      <c r="B197" s="5">
        <v>42887</v>
      </c>
      <c r="C197">
        <v>201700203</v>
      </c>
      <c r="D197">
        <v>201700011</v>
      </c>
      <c r="E197" s="1" t="s">
        <v>55</v>
      </c>
      <c r="F197">
        <v>35</v>
      </c>
      <c r="G197">
        <v>17759.838100000001</v>
      </c>
      <c r="H197">
        <v>2.5619047620000002</v>
      </c>
      <c r="I197">
        <v>33.666666669999998</v>
      </c>
      <c r="J197">
        <v>68.885714289999996</v>
      </c>
      <c r="K197">
        <v>23.666666670000001</v>
      </c>
      <c r="L197">
        <v>-0.104761905</v>
      </c>
      <c r="M197">
        <v>13386.28571</v>
      </c>
      <c r="N197">
        <v>2.866038095</v>
      </c>
      <c r="O197">
        <v>1.4072761899999999</v>
      </c>
      <c r="P197">
        <v>8.6667619049999995</v>
      </c>
      <c r="Q197">
        <v>3.449542857</v>
      </c>
      <c r="R197" s="1" t="s">
        <v>87</v>
      </c>
    </row>
    <row r="198" spans="1:18" x14ac:dyDescent="0.25">
      <c r="A198">
        <v>201706</v>
      </c>
      <c r="B198" s="5">
        <v>42887</v>
      </c>
      <c r="C198">
        <v>201700209</v>
      </c>
      <c r="D198">
        <v>201700011</v>
      </c>
      <c r="E198" s="1" t="s">
        <v>55</v>
      </c>
      <c r="F198">
        <v>35</v>
      </c>
      <c r="G198">
        <v>17215.20952</v>
      </c>
      <c r="H198">
        <v>2.3904761899999998</v>
      </c>
      <c r="I198">
        <v>33.666666669999998</v>
      </c>
      <c r="J198">
        <v>71.97142857</v>
      </c>
      <c r="K198">
        <v>23.666666670000001</v>
      </c>
      <c r="L198">
        <v>-0.27619047600000002</v>
      </c>
      <c r="M198">
        <v>12316.57143</v>
      </c>
      <c r="N198">
        <v>2.6370095240000002</v>
      </c>
      <c r="O198">
        <v>1.2948190479999999</v>
      </c>
      <c r="P198">
        <v>7.9741904760000004</v>
      </c>
      <c r="Q198">
        <v>3.1738857139999999</v>
      </c>
      <c r="R198" s="1" t="s">
        <v>87</v>
      </c>
    </row>
    <row r="199" spans="1:18" x14ac:dyDescent="0.25">
      <c r="A199">
        <v>201706</v>
      </c>
      <c r="B199" s="5">
        <v>42887</v>
      </c>
      <c r="C199">
        <v>201700215</v>
      </c>
      <c r="D199">
        <v>201700011</v>
      </c>
      <c r="E199" s="1" t="s">
        <v>55</v>
      </c>
      <c r="F199">
        <v>35</v>
      </c>
      <c r="G199">
        <v>16670.58095</v>
      </c>
      <c r="H199">
        <v>2.2190476189999999</v>
      </c>
      <c r="I199">
        <v>33.666666669999998</v>
      </c>
      <c r="J199">
        <v>75.057142859999999</v>
      </c>
      <c r="K199">
        <v>23.666666670000001</v>
      </c>
      <c r="L199">
        <v>-0.44761904800000002</v>
      </c>
      <c r="M199">
        <v>11246.85714</v>
      </c>
      <c r="N199">
        <v>2.407980952</v>
      </c>
      <c r="O199">
        <v>1.182361905</v>
      </c>
      <c r="P199">
        <v>7.2816190479999996</v>
      </c>
      <c r="Q199">
        <v>2.8982285710000002</v>
      </c>
      <c r="R199" s="1" t="s">
        <v>87</v>
      </c>
    </row>
    <row r="200" spans="1:18" x14ac:dyDescent="0.25">
      <c r="A200">
        <v>201706</v>
      </c>
      <c r="B200" s="5">
        <v>42887</v>
      </c>
      <c r="C200">
        <v>201700221</v>
      </c>
      <c r="D200">
        <v>201700011</v>
      </c>
      <c r="E200" s="1" t="s">
        <v>55</v>
      </c>
      <c r="F200">
        <v>35</v>
      </c>
      <c r="G200">
        <v>16125.952380000001</v>
      </c>
      <c r="H200">
        <v>2.0476190480000001</v>
      </c>
      <c r="I200">
        <v>33.666666669999998</v>
      </c>
      <c r="J200">
        <v>78.142857140000004</v>
      </c>
      <c r="K200">
        <v>23.666666670000001</v>
      </c>
      <c r="L200">
        <v>-0.61904761900000005</v>
      </c>
      <c r="M200">
        <v>10177.14286</v>
      </c>
      <c r="N200">
        <v>2.1789523810000002</v>
      </c>
      <c r="O200">
        <v>1.069904762</v>
      </c>
      <c r="P200">
        <v>6.5890476189999996</v>
      </c>
      <c r="Q200">
        <v>2.6225714290000002</v>
      </c>
      <c r="R200" s="1" t="s">
        <v>87</v>
      </c>
    </row>
    <row r="201" spans="1:18" x14ac:dyDescent="0.25">
      <c r="A201">
        <v>201706</v>
      </c>
      <c r="B201" s="5">
        <v>42887</v>
      </c>
      <c r="C201">
        <v>201700227</v>
      </c>
      <c r="D201">
        <v>201700011</v>
      </c>
      <c r="E201" s="1" t="s">
        <v>55</v>
      </c>
      <c r="F201">
        <v>35</v>
      </c>
      <c r="G201">
        <v>15581.32381</v>
      </c>
      <c r="H201">
        <v>1.8761904760000001</v>
      </c>
      <c r="I201">
        <v>33.666666669999998</v>
      </c>
      <c r="J201">
        <v>81.228571430000002</v>
      </c>
      <c r="K201">
        <v>23.666666670000001</v>
      </c>
      <c r="L201">
        <v>-0.79047619000000002</v>
      </c>
      <c r="M201">
        <v>9107.4285710000004</v>
      </c>
      <c r="N201">
        <v>1.94992381</v>
      </c>
      <c r="O201">
        <v>0.95744761899999997</v>
      </c>
      <c r="P201">
        <v>5.8964761899999996</v>
      </c>
      <c r="Q201">
        <v>2.3469142860000001</v>
      </c>
      <c r="R201" s="1" t="s">
        <v>87</v>
      </c>
    </row>
    <row r="202" spans="1:18" x14ac:dyDescent="0.25">
      <c r="A202">
        <v>201706</v>
      </c>
      <c r="B202" s="5">
        <v>42887</v>
      </c>
      <c r="C202">
        <v>201700233</v>
      </c>
      <c r="D202">
        <v>201700011</v>
      </c>
      <c r="E202" s="1" t="s">
        <v>55</v>
      </c>
      <c r="F202">
        <v>35</v>
      </c>
      <c r="G202">
        <v>15036.695239999999</v>
      </c>
      <c r="H202">
        <v>1.704761905</v>
      </c>
      <c r="I202">
        <v>33.666666669999998</v>
      </c>
      <c r="J202">
        <v>84.314285709999993</v>
      </c>
      <c r="K202">
        <v>23.666666670000001</v>
      </c>
      <c r="L202">
        <v>-0.96190476199999997</v>
      </c>
      <c r="M202">
        <v>8037.7142860000004</v>
      </c>
      <c r="N202">
        <v>1.720895238</v>
      </c>
      <c r="O202">
        <v>0.84499047599999999</v>
      </c>
      <c r="P202">
        <v>5.2039047619999996</v>
      </c>
      <c r="Q202">
        <v>2.071257143</v>
      </c>
      <c r="R202" s="1" t="s">
        <v>87</v>
      </c>
    </row>
    <row r="203" spans="1:18" x14ac:dyDescent="0.25">
      <c r="A203">
        <v>201706</v>
      </c>
      <c r="B203" s="5">
        <v>42887</v>
      </c>
      <c r="C203">
        <v>201700239</v>
      </c>
      <c r="D203">
        <v>201700011</v>
      </c>
      <c r="E203" s="1" t="s">
        <v>55</v>
      </c>
      <c r="F203">
        <v>35</v>
      </c>
      <c r="G203">
        <v>14492.06667</v>
      </c>
      <c r="H203">
        <v>1.5333333330000001</v>
      </c>
      <c r="I203">
        <v>33.666666669999998</v>
      </c>
      <c r="J203">
        <v>87.4</v>
      </c>
      <c r="K203">
        <v>23.666666670000001</v>
      </c>
      <c r="L203">
        <v>-1.1333333329999999</v>
      </c>
      <c r="M203">
        <v>6968</v>
      </c>
      <c r="N203">
        <v>1.491866667</v>
      </c>
      <c r="O203">
        <v>0.73253333300000001</v>
      </c>
      <c r="P203">
        <v>4.5113333329999996</v>
      </c>
      <c r="Q203">
        <v>1.7956000000000001</v>
      </c>
      <c r="R203" s="1" t="s">
        <v>87</v>
      </c>
    </row>
    <row r="204" spans="1:18" x14ac:dyDescent="0.25">
      <c r="A204">
        <v>201706</v>
      </c>
      <c r="B204" s="5">
        <v>42887</v>
      </c>
      <c r="C204">
        <v>201700245</v>
      </c>
      <c r="D204">
        <v>201700011</v>
      </c>
      <c r="E204" s="1" t="s">
        <v>55</v>
      </c>
      <c r="F204">
        <v>35</v>
      </c>
      <c r="G204">
        <v>13947.438099999999</v>
      </c>
      <c r="H204">
        <v>1.361904762</v>
      </c>
      <c r="I204">
        <v>33.666666669999998</v>
      </c>
      <c r="J204">
        <v>90.485714290000004</v>
      </c>
      <c r="K204">
        <v>23.666666670000001</v>
      </c>
      <c r="L204">
        <v>-1.3047619050000001</v>
      </c>
      <c r="M204">
        <v>5898.2857139999996</v>
      </c>
      <c r="N204">
        <v>1.262838095</v>
      </c>
      <c r="O204">
        <v>0.62007619000000003</v>
      </c>
      <c r="P204">
        <v>3.8187619050000001</v>
      </c>
      <c r="Q204">
        <v>1.519942857</v>
      </c>
      <c r="R204" s="1" t="s">
        <v>87</v>
      </c>
    </row>
    <row r="205" spans="1:18" x14ac:dyDescent="0.25">
      <c r="A205">
        <v>201706</v>
      </c>
      <c r="B205" s="5">
        <v>42887</v>
      </c>
      <c r="C205">
        <v>201700251</v>
      </c>
      <c r="D205">
        <v>201700011</v>
      </c>
      <c r="E205" s="1" t="s">
        <v>55</v>
      </c>
      <c r="F205">
        <v>35</v>
      </c>
      <c r="G205">
        <v>13402.809520000001</v>
      </c>
      <c r="H205">
        <v>1.19047619</v>
      </c>
      <c r="I205">
        <v>33.666666669999998</v>
      </c>
      <c r="J205">
        <v>93.571428569999995</v>
      </c>
      <c r="K205">
        <v>23.666666670000001</v>
      </c>
      <c r="L205">
        <v>-1.476190476</v>
      </c>
      <c r="M205">
        <v>4828.5714289999996</v>
      </c>
      <c r="N205">
        <v>1.033809524</v>
      </c>
      <c r="O205">
        <v>0.50761904800000002</v>
      </c>
      <c r="P205">
        <v>3.1261904760000001</v>
      </c>
      <c r="Q205">
        <v>1.2442857140000001</v>
      </c>
      <c r="R205" s="1" t="s">
        <v>87</v>
      </c>
    </row>
    <row r="206" spans="1:18" x14ac:dyDescent="0.25">
      <c r="A206">
        <v>201706</v>
      </c>
      <c r="B206" s="5">
        <v>42887</v>
      </c>
      <c r="C206">
        <v>201700257</v>
      </c>
      <c r="D206">
        <v>201700011</v>
      </c>
      <c r="E206" s="1" t="s">
        <v>55</v>
      </c>
      <c r="F206">
        <v>35</v>
      </c>
      <c r="G206">
        <v>12858.18095</v>
      </c>
      <c r="H206">
        <v>1.019047619</v>
      </c>
      <c r="I206">
        <v>33.666666669999998</v>
      </c>
      <c r="J206">
        <v>96.657142859999993</v>
      </c>
      <c r="K206">
        <v>23.666666670000001</v>
      </c>
      <c r="L206">
        <v>-1.6476190479999999</v>
      </c>
      <c r="M206">
        <v>3758.8571430000002</v>
      </c>
      <c r="N206">
        <v>0.80478095199999999</v>
      </c>
      <c r="O206">
        <v>0.39516190499999998</v>
      </c>
      <c r="P206">
        <v>2.4336190480000002</v>
      </c>
      <c r="Q206">
        <v>0.96862857099999999</v>
      </c>
      <c r="R206" s="1" t="s">
        <v>87</v>
      </c>
    </row>
    <row r="207" spans="1:18" x14ac:dyDescent="0.25">
      <c r="A207">
        <v>201706</v>
      </c>
      <c r="B207" s="5">
        <v>42887</v>
      </c>
      <c r="C207">
        <v>201700263</v>
      </c>
      <c r="D207">
        <v>201700011</v>
      </c>
      <c r="E207" s="1" t="s">
        <v>55</v>
      </c>
      <c r="F207">
        <v>35</v>
      </c>
      <c r="G207">
        <v>12313.552379999999</v>
      </c>
      <c r="H207">
        <v>0.84761904799999999</v>
      </c>
      <c r="I207">
        <v>33.666666669999998</v>
      </c>
      <c r="J207">
        <v>99.742857099999995</v>
      </c>
      <c r="K207">
        <v>23.666666670000001</v>
      </c>
      <c r="L207">
        <v>-1.819047619</v>
      </c>
      <c r="M207">
        <v>2689.1428569999998</v>
      </c>
      <c r="N207">
        <v>0.57575238100000004</v>
      </c>
      <c r="O207">
        <v>0.282704762</v>
      </c>
      <c r="P207">
        <v>1.7410476189999999</v>
      </c>
      <c r="Q207">
        <v>0.69297142899999997</v>
      </c>
      <c r="R207" s="1" t="s">
        <v>87</v>
      </c>
    </row>
    <row r="208" spans="1:18" x14ac:dyDescent="0.25">
      <c r="A208">
        <v>201706</v>
      </c>
      <c r="B208" s="5">
        <v>42887</v>
      </c>
      <c r="C208">
        <v>201700269</v>
      </c>
      <c r="D208">
        <v>201700011</v>
      </c>
      <c r="E208" s="1" t="s">
        <v>55</v>
      </c>
      <c r="F208">
        <v>35</v>
      </c>
      <c r="G208">
        <v>11768.92381</v>
      </c>
      <c r="H208">
        <v>0.67619047600000004</v>
      </c>
      <c r="I208">
        <v>33.666666669999998</v>
      </c>
      <c r="J208">
        <v>102.8285714</v>
      </c>
      <c r="K208">
        <v>23.666666670000001</v>
      </c>
      <c r="L208">
        <v>-1.9904761900000001</v>
      </c>
      <c r="M208">
        <v>1619.4285709999999</v>
      </c>
      <c r="N208">
        <v>0.34672381000000002</v>
      </c>
      <c r="O208">
        <v>0.17024761899999999</v>
      </c>
      <c r="P208">
        <v>1.0484761899999999</v>
      </c>
      <c r="Q208">
        <v>0.41731428599999998</v>
      </c>
      <c r="R208" s="1" t="s">
        <v>87</v>
      </c>
    </row>
    <row r="209" spans="1:18" x14ac:dyDescent="0.25">
      <c r="A209">
        <v>201706</v>
      </c>
      <c r="B209" s="5">
        <v>42887</v>
      </c>
      <c r="C209">
        <v>201700275</v>
      </c>
      <c r="D209">
        <v>201700011</v>
      </c>
      <c r="E209" s="1" t="s">
        <v>55</v>
      </c>
      <c r="F209">
        <v>35</v>
      </c>
      <c r="G209">
        <v>11224.295239999999</v>
      </c>
      <c r="H209">
        <v>0.50476190499999996</v>
      </c>
      <c r="I209">
        <v>33.666666669999998</v>
      </c>
      <c r="J209">
        <v>105.91428569999999</v>
      </c>
      <c r="K209">
        <v>23.666666670000001</v>
      </c>
      <c r="L209">
        <v>-2.1619047619999998</v>
      </c>
      <c r="M209">
        <v>549.7142857</v>
      </c>
      <c r="N209">
        <v>0.11769523799999999</v>
      </c>
      <c r="O209">
        <v>5.7790476E-2</v>
      </c>
      <c r="P209">
        <v>0.35590476199999999</v>
      </c>
      <c r="Q209">
        <v>0.14165714300000001</v>
      </c>
      <c r="R209" s="1" t="s">
        <v>87</v>
      </c>
    </row>
    <row r="210" spans="1:18" x14ac:dyDescent="0.25">
      <c r="A210">
        <v>201706</v>
      </c>
      <c r="B210" s="5">
        <v>42887</v>
      </c>
      <c r="C210">
        <v>201700281</v>
      </c>
      <c r="D210">
        <v>201700011</v>
      </c>
      <c r="E210" s="1" t="s">
        <v>55</v>
      </c>
      <c r="F210">
        <v>35</v>
      </c>
      <c r="G210">
        <v>10679.666670000001</v>
      </c>
      <c r="H210">
        <v>0.33333333300000001</v>
      </c>
      <c r="I210">
        <v>33.666666669999998</v>
      </c>
      <c r="J210">
        <v>109</v>
      </c>
      <c r="K210">
        <v>23.666666670000001</v>
      </c>
      <c r="L210">
        <v>-2.3333333330000001</v>
      </c>
      <c r="M210">
        <v>-520</v>
      </c>
      <c r="N210">
        <v>-0.11133333300000001</v>
      </c>
      <c r="O210">
        <v>-5.4666667000000002E-2</v>
      </c>
      <c r="P210">
        <v>-0.33666666699999998</v>
      </c>
      <c r="Q210">
        <v>-0.13400000000000001</v>
      </c>
      <c r="R210" s="1" t="s">
        <v>87</v>
      </c>
    </row>
    <row r="211" spans="1:18" x14ac:dyDescent="0.25">
      <c r="A211">
        <v>201706</v>
      </c>
      <c r="B211" s="5">
        <v>42887</v>
      </c>
      <c r="C211">
        <v>201700287</v>
      </c>
      <c r="D211">
        <v>201700011</v>
      </c>
      <c r="E211" s="1" t="s">
        <v>55</v>
      </c>
      <c r="F211">
        <v>35</v>
      </c>
      <c r="G211">
        <v>10135.0381</v>
      </c>
      <c r="H211">
        <v>0.16190476200000001</v>
      </c>
      <c r="I211">
        <v>33.666666669999998</v>
      </c>
      <c r="J211">
        <v>112.08571430000001</v>
      </c>
      <c r="K211">
        <v>23.666666670000001</v>
      </c>
      <c r="L211">
        <v>-2.5047619050000001</v>
      </c>
      <c r="M211">
        <v>-1589.7142859999999</v>
      </c>
      <c r="N211">
        <v>-0.34036190500000002</v>
      </c>
      <c r="O211">
        <v>-0.16712381000000001</v>
      </c>
      <c r="P211">
        <v>-1.029238095</v>
      </c>
      <c r="Q211">
        <v>-0.409657143</v>
      </c>
      <c r="R211" s="1" t="s">
        <v>87</v>
      </c>
    </row>
    <row r="212" spans="1:18" x14ac:dyDescent="0.25">
      <c r="A212">
        <v>201706</v>
      </c>
      <c r="B212" s="5">
        <v>42887</v>
      </c>
      <c r="C212">
        <v>201700293</v>
      </c>
      <c r="D212">
        <v>201700011</v>
      </c>
      <c r="E212" s="1" t="s">
        <v>55</v>
      </c>
      <c r="F212">
        <v>35</v>
      </c>
      <c r="G212">
        <v>9590.4095240000006</v>
      </c>
      <c r="H212">
        <v>-9.5238100000000006E-3</v>
      </c>
      <c r="I212">
        <v>33.666666669999998</v>
      </c>
      <c r="J212">
        <v>115.1714286</v>
      </c>
      <c r="K212">
        <v>23.666666670000001</v>
      </c>
      <c r="L212">
        <v>-2.6761904759999999</v>
      </c>
      <c r="M212">
        <v>-2659.4285709999999</v>
      </c>
      <c r="N212">
        <v>-0.56939047600000003</v>
      </c>
      <c r="O212">
        <v>-0.27958095199999999</v>
      </c>
      <c r="P212">
        <v>-1.721809524</v>
      </c>
      <c r="Q212">
        <v>-0.68531428599999999</v>
      </c>
      <c r="R212" s="1" t="s">
        <v>87</v>
      </c>
    </row>
    <row r="213" spans="1:18" x14ac:dyDescent="0.25">
      <c r="A213">
        <v>201706</v>
      </c>
      <c r="B213" s="5">
        <v>42887</v>
      </c>
      <c r="C213">
        <v>201700299</v>
      </c>
      <c r="D213">
        <v>201700011</v>
      </c>
      <c r="E213" s="1" t="s">
        <v>55</v>
      </c>
      <c r="F213">
        <v>35</v>
      </c>
      <c r="G213">
        <v>9045.7809519999992</v>
      </c>
      <c r="H213">
        <v>-0.180952381</v>
      </c>
      <c r="I213">
        <v>33.666666669999998</v>
      </c>
      <c r="J213">
        <v>118.25714290000001</v>
      </c>
      <c r="K213">
        <v>23.666666670000001</v>
      </c>
      <c r="L213">
        <v>-2.8476190479999999</v>
      </c>
      <c r="M213">
        <v>-3729.1428569999998</v>
      </c>
      <c r="N213">
        <v>-0.79841904799999996</v>
      </c>
      <c r="O213">
        <v>-0.39203809499999998</v>
      </c>
      <c r="P213">
        <v>-2.4143809520000001</v>
      </c>
      <c r="Q213">
        <v>-0.96097142899999999</v>
      </c>
      <c r="R213" s="1" t="s">
        <v>87</v>
      </c>
    </row>
    <row r="214" spans="1:18" x14ac:dyDescent="0.25">
      <c r="A214">
        <v>201706</v>
      </c>
      <c r="B214" s="5">
        <v>42887</v>
      </c>
      <c r="C214">
        <v>201700143</v>
      </c>
      <c r="D214">
        <v>201700011</v>
      </c>
      <c r="E214" s="1" t="s">
        <v>55</v>
      </c>
      <c r="F214">
        <v>35</v>
      </c>
      <c r="G214">
        <v>23206.123810000001</v>
      </c>
      <c r="H214">
        <v>4.276190476</v>
      </c>
      <c r="I214">
        <v>33.666666669999998</v>
      </c>
      <c r="J214">
        <v>38.02857143</v>
      </c>
      <c r="K214">
        <v>23.666666670000001</v>
      </c>
      <c r="L214">
        <v>1.60952381</v>
      </c>
      <c r="M214">
        <v>24083.42857</v>
      </c>
      <c r="N214">
        <v>5.15632381</v>
      </c>
      <c r="O214">
        <v>2.5318476190000001</v>
      </c>
      <c r="P214">
        <v>15.592476189999999</v>
      </c>
      <c r="Q214">
        <v>6.206114286</v>
      </c>
      <c r="R214" s="1" t="s">
        <v>87</v>
      </c>
    </row>
    <row r="215" spans="1:18" x14ac:dyDescent="0.25">
      <c r="A215">
        <v>201706</v>
      </c>
      <c r="B215" s="5">
        <v>42887</v>
      </c>
      <c r="C215">
        <v>201700143</v>
      </c>
      <c r="D215">
        <v>201700011</v>
      </c>
      <c r="E215" s="1" t="s">
        <v>55</v>
      </c>
      <c r="F215">
        <v>35</v>
      </c>
      <c r="G215">
        <v>23206.123810000001</v>
      </c>
      <c r="H215">
        <v>4.276190476</v>
      </c>
      <c r="I215">
        <v>33.666666669999998</v>
      </c>
      <c r="J215">
        <v>38.02857143</v>
      </c>
      <c r="K215">
        <v>23.666666670000001</v>
      </c>
      <c r="L215">
        <v>1.60952381</v>
      </c>
      <c r="M215">
        <v>24083.42857</v>
      </c>
      <c r="N215">
        <v>5.15632381</v>
      </c>
      <c r="O215">
        <v>2.5318476190000001</v>
      </c>
      <c r="P215">
        <v>15.592476189999999</v>
      </c>
      <c r="Q215">
        <v>6.206114286</v>
      </c>
      <c r="R215" s="1" t="s">
        <v>87</v>
      </c>
    </row>
    <row r="216" spans="1:18" x14ac:dyDescent="0.25">
      <c r="A216">
        <v>201706</v>
      </c>
      <c r="B216" s="5">
        <v>42887</v>
      </c>
      <c r="C216">
        <v>201700143</v>
      </c>
      <c r="D216">
        <v>201700011</v>
      </c>
      <c r="E216" s="1" t="s">
        <v>55</v>
      </c>
      <c r="F216">
        <v>35</v>
      </c>
      <c r="G216">
        <v>23206.123810000001</v>
      </c>
      <c r="H216">
        <v>4.276190476</v>
      </c>
      <c r="I216">
        <v>33.666666669999998</v>
      </c>
      <c r="J216">
        <v>38.02857143</v>
      </c>
      <c r="K216">
        <v>23.666666670000001</v>
      </c>
      <c r="L216">
        <v>1.60952381</v>
      </c>
      <c r="M216">
        <v>24083.42857</v>
      </c>
      <c r="N216">
        <v>5.15632381</v>
      </c>
      <c r="O216">
        <v>2.5318476190000001</v>
      </c>
      <c r="P216">
        <v>15.592476189999999</v>
      </c>
      <c r="Q216">
        <v>6.206114286</v>
      </c>
      <c r="R216" s="1" t="s">
        <v>87</v>
      </c>
    </row>
    <row r="217" spans="1:18" x14ac:dyDescent="0.25">
      <c r="A217">
        <v>201706</v>
      </c>
      <c r="B217" s="5">
        <v>42887</v>
      </c>
      <c r="C217">
        <v>201700149</v>
      </c>
      <c r="D217">
        <v>201700011</v>
      </c>
      <c r="E217" s="1" t="s">
        <v>55</v>
      </c>
      <c r="F217">
        <v>35</v>
      </c>
      <c r="G217">
        <v>22661.49524</v>
      </c>
      <c r="H217">
        <v>4.1047619050000002</v>
      </c>
      <c r="I217">
        <v>33.666666669999998</v>
      </c>
      <c r="J217">
        <v>41.114285709999997</v>
      </c>
      <c r="K217">
        <v>23.666666670000001</v>
      </c>
      <c r="L217">
        <v>1.4380952380000001</v>
      </c>
      <c r="M217">
        <v>23013.71429</v>
      </c>
      <c r="N217">
        <v>4.9272952380000001</v>
      </c>
      <c r="O217">
        <v>2.4193904759999998</v>
      </c>
      <c r="P217">
        <v>14.89990476</v>
      </c>
      <c r="Q217">
        <v>5.9304571429999999</v>
      </c>
      <c r="R217" s="1" t="s">
        <v>87</v>
      </c>
    </row>
    <row r="218" spans="1:18" x14ac:dyDescent="0.25">
      <c r="A218">
        <v>201706</v>
      </c>
      <c r="B218" s="5">
        <v>42887</v>
      </c>
      <c r="C218">
        <v>201700155</v>
      </c>
      <c r="D218">
        <v>201700011</v>
      </c>
      <c r="E218" s="1" t="s">
        <v>55</v>
      </c>
      <c r="F218">
        <v>35</v>
      </c>
      <c r="G218">
        <v>22116.866669999999</v>
      </c>
      <c r="H218">
        <v>3.9333333330000002</v>
      </c>
      <c r="I218">
        <v>33.666666669999998</v>
      </c>
      <c r="J218">
        <v>44.2</v>
      </c>
      <c r="K218">
        <v>23.666666670000001</v>
      </c>
      <c r="L218">
        <v>1.266666667</v>
      </c>
      <c r="M218">
        <v>21944</v>
      </c>
      <c r="N218">
        <v>4.6982666670000004</v>
      </c>
      <c r="O218">
        <v>2.3069333329999999</v>
      </c>
      <c r="P218">
        <v>14.207333330000001</v>
      </c>
      <c r="Q218">
        <v>5.6547999999999998</v>
      </c>
      <c r="R218" s="1" t="s">
        <v>87</v>
      </c>
    </row>
    <row r="219" spans="1:18" x14ac:dyDescent="0.25">
      <c r="A219">
        <v>201706</v>
      </c>
      <c r="B219" s="5">
        <v>42887</v>
      </c>
      <c r="C219">
        <v>201700143</v>
      </c>
      <c r="D219">
        <v>201700011</v>
      </c>
      <c r="E219" s="1" t="s">
        <v>55</v>
      </c>
      <c r="F219">
        <v>35</v>
      </c>
      <c r="G219">
        <v>23206.123810000001</v>
      </c>
      <c r="H219">
        <v>4.276190476</v>
      </c>
      <c r="I219">
        <v>33.666666669999998</v>
      </c>
      <c r="J219">
        <v>38.02857143</v>
      </c>
      <c r="K219">
        <v>23.666666670000001</v>
      </c>
      <c r="L219">
        <v>1.60952381</v>
      </c>
      <c r="M219">
        <v>24083.42857</v>
      </c>
      <c r="N219">
        <v>5.15632381</v>
      </c>
      <c r="O219">
        <v>2.5318476190000001</v>
      </c>
      <c r="P219">
        <v>15.592476189999999</v>
      </c>
      <c r="Q219">
        <v>6.206114286</v>
      </c>
      <c r="R219" s="1" t="s">
        <v>87</v>
      </c>
    </row>
    <row r="220" spans="1:18" x14ac:dyDescent="0.25">
      <c r="A220">
        <v>201706</v>
      </c>
      <c r="B220" s="5">
        <v>42887</v>
      </c>
      <c r="C220">
        <v>201700149</v>
      </c>
      <c r="D220">
        <v>201700011</v>
      </c>
      <c r="E220" s="1" t="s">
        <v>55</v>
      </c>
      <c r="F220">
        <v>35</v>
      </c>
      <c r="G220">
        <v>22661.49524</v>
      </c>
      <c r="H220">
        <v>4.1047619050000002</v>
      </c>
      <c r="I220">
        <v>33.666666669999998</v>
      </c>
      <c r="J220">
        <v>41.114285709999997</v>
      </c>
      <c r="K220">
        <v>23.666666670000001</v>
      </c>
      <c r="L220">
        <v>1.4380952380000001</v>
      </c>
      <c r="M220">
        <v>23013.71429</v>
      </c>
      <c r="N220">
        <v>4.9272952380000001</v>
      </c>
      <c r="O220">
        <v>2.4193904759999998</v>
      </c>
      <c r="P220">
        <v>14.89990476</v>
      </c>
      <c r="Q220">
        <v>5.9304571429999999</v>
      </c>
      <c r="R220" s="1" t="s">
        <v>87</v>
      </c>
    </row>
    <row r="221" spans="1:18" x14ac:dyDescent="0.25">
      <c r="A221">
        <v>201706</v>
      </c>
      <c r="B221" s="5">
        <v>42887</v>
      </c>
      <c r="C221">
        <v>201700137</v>
      </c>
      <c r="D221">
        <v>201700011</v>
      </c>
      <c r="E221" s="1" t="s">
        <v>55</v>
      </c>
      <c r="F221">
        <v>35</v>
      </c>
      <c r="G221">
        <v>23750.752380000002</v>
      </c>
      <c r="H221">
        <v>4.447619048</v>
      </c>
      <c r="I221">
        <v>33.666666669999998</v>
      </c>
      <c r="J221">
        <v>34.942857140000001</v>
      </c>
      <c r="K221">
        <v>23.666666670000001</v>
      </c>
      <c r="L221">
        <v>1.7809523810000001</v>
      </c>
      <c r="M221">
        <v>25153.14286</v>
      </c>
      <c r="N221">
        <v>5.3853523809999997</v>
      </c>
      <c r="O221">
        <v>2.644304762</v>
      </c>
      <c r="P221">
        <v>16.28504762</v>
      </c>
      <c r="Q221">
        <v>6.4817714290000001</v>
      </c>
      <c r="R221" s="1" t="s">
        <v>87</v>
      </c>
    </row>
    <row r="222" spans="1:18" x14ac:dyDescent="0.25">
      <c r="A222">
        <v>201706</v>
      </c>
      <c r="B222" s="5">
        <v>42887</v>
      </c>
      <c r="C222">
        <v>201700138</v>
      </c>
      <c r="D222">
        <v>201700011</v>
      </c>
      <c r="E222" s="1" t="s">
        <v>55</v>
      </c>
      <c r="F222">
        <v>35</v>
      </c>
      <c r="G222">
        <v>23659.980950000001</v>
      </c>
      <c r="H222">
        <v>4.4190476189999996</v>
      </c>
      <c r="I222">
        <v>33.666666669999998</v>
      </c>
      <c r="J222">
        <v>35.457142859999998</v>
      </c>
      <c r="K222">
        <v>23.666666670000001</v>
      </c>
      <c r="L222">
        <v>1.752380952</v>
      </c>
      <c r="M222">
        <v>24974.85714</v>
      </c>
      <c r="N222">
        <v>5.3471809520000004</v>
      </c>
      <c r="O222">
        <v>2.6255619050000001</v>
      </c>
      <c r="P222">
        <v>16.169619050000001</v>
      </c>
      <c r="Q222">
        <v>6.4358285710000001</v>
      </c>
      <c r="R222" s="1" t="s">
        <v>87</v>
      </c>
    </row>
    <row r="223" spans="1:18" x14ac:dyDescent="0.25">
      <c r="A223">
        <v>201706</v>
      </c>
      <c r="B223" s="5">
        <v>42887</v>
      </c>
      <c r="C223">
        <v>201700143</v>
      </c>
      <c r="D223">
        <v>201700011</v>
      </c>
      <c r="E223" s="1" t="s">
        <v>55</v>
      </c>
      <c r="F223">
        <v>35</v>
      </c>
      <c r="G223">
        <v>23206.123810000001</v>
      </c>
      <c r="H223">
        <v>4.276190476</v>
      </c>
      <c r="I223">
        <v>33.666666669999998</v>
      </c>
      <c r="J223">
        <v>38.02857143</v>
      </c>
      <c r="K223">
        <v>23.666666670000001</v>
      </c>
      <c r="L223">
        <v>1.60952381</v>
      </c>
      <c r="M223">
        <v>24083.42857</v>
      </c>
      <c r="N223">
        <v>5.15632381</v>
      </c>
      <c r="O223">
        <v>2.5318476190000001</v>
      </c>
      <c r="P223">
        <v>15.592476189999999</v>
      </c>
      <c r="Q223">
        <v>6.206114286</v>
      </c>
      <c r="R223" s="1" t="s">
        <v>87</v>
      </c>
    </row>
    <row r="224" spans="1:18" x14ac:dyDescent="0.25">
      <c r="A224">
        <v>201706</v>
      </c>
      <c r="B224" s="5">
        <v>42887</v>
      </c>
      <c r="C224">
        <v>201700149</v>
      </c>
      <c r="D224">
        <v>201700011</v>
      </c>
      <c r="E224" s="1" t="s">
        <v>55</v>
      </c>
      <c r="F224">
        <v>35</v>
      </c>
      <c r="G224">
        <v>22661.49524</v>
      </c>
      <c r="H224">
        <v>4.1047619050000002</v>
      </c>
      <c r="I224">
        <v>33.666666669999998</v>
      </c>
      <c r="J224">
        <v>41.114285709999997</v>
      </c>
      <c r="K224">
        <v>23.666666670000001</v>
      </c>
      <c r="L224">
        <v>1.4380952380000001</v>
      </c>
      <c r="M224">
        <v>23013.71429</v>
      </c>
      <c r="N224">
        <v>4.9272952380000001</v>
      </c>
      <c r="O224">
        <v>2.4193904759999998</v>
      </c>
      <c r="P224">
        <v>14.89990476</v>
      </c>
      <c r="Q224">
        <v>5.9304571429999999</v>
      </c>
      <c r="R224" s="1" t="s">
        <v>87</v>
      </c>
    </row>
    <row r="225" spans="1:18" x14ac:dyDescent="0.25">
      <c r="A225">
        <v>201706</v>
      </c>
      <c r="B225" s="5">
        <v>42887</v>
      </c>
      <c r="C225">
        <v>201700155</v>
      </c>
      <c r="D225">
        <v>201700011</v>
      </c>
      <c r="E225" s="1" t="s">
        <v>55</v>
      </c>
      <c r="F225">
        <v>35</v>
      </c>
      <c r="G225">
        <v>22116.866669999999</v>
      </c>
      <c r="H225">
        <v>3.9333333330000002</v>
      </c>
      <c r="I225">
        <v>33.666666669999998</v>
      </c>
      <c r="J225">
        <v>44.2</v>
      </c>
      <c r="K225">
        <v>23.666666670000001</v>
      </c>
      <c r="L225">
        <v>1.266666667</v>
      </c>
      <c r="M225">
        <v>21944</v>
      </c>
      <c r="N225">
        <v>4.6982666670000004</v>
      </c>
      <c r="O225">
        <v>2.3069333329999999</v>
      </c>
      <c r="P225">
        <v>14.207333330000001</v>
      </c>
      <c r="Q225">
        <v>5.6547999999999998</v>
      </c>
      <c r="R225" s="1" t="s">
        <v>87</v>
      </c>
    </row>
    <row r="226" spans="1:18" x14ac:dyDescent="0.25">
      <c r="A226">
        <v>201706</v>
      </c>
      <c r="B226" s="5">
        <v>42887</v>
      </c>
      <c r="C226">
        <v>201700161</v>
      </c>
      <c r="D226">
        <v>201700011</v>
      </c>
      <c r="E226" s="1" t="s">
        <v>55</v>
      </c>
      <c r="F226">
        <v>35</v>
      </c>
      <c r="G226">
        <v>21572.238099999999</v>
      </c>
      <c r="H226">
        <v>3.7619047619999999</v>
      </c>
      <c r="I226">
        <v>33.666666669999998</v>
      </c>
      <c r="J226">
        <v>47.285714290000001</v>
      </c>
      <c r="K226">
        <v>23.666666670000001</v>
      </c>
      <c r="L226">
        <v>1.095238095</v>
      </c>
      <c r="M226">
        <v>20874.28571</v>
      </c>
      <c r="N226">
        <v>4.4692380949999997</v>
      </c>
      <c r="O226">
        <v>2.19447619</v>
      </c>
      <c r="P226">
        <v>13.5147619</v>
      </c>
      <c r="Q226">
        <v>5.3791428569999997</v>
      </c>
      <c r="R226" s="1" t="s">
        <v>87</v>
      </c>
    </row>
    <row r="227" spans="1:18" x14ac:dyDescent="0.25">
      <c r="A227">
        <v>201706</v>
      </c>
      <c r="B227" s="5">
        <v>42887</v>
      </c>
      <c r="C227">
        <v>201700127</v>
      </c>
      <c r="D227">
        <v>201700011</v>
      </c>
      <c r="E227" s="1" t="s">
        <v>55</v>
      </c>
      <c r="F227">
        <v>40</v>
      </c>
      <c r="G227">
        <v>24658.466670000002</v>
      </c>
      <c r="H227">
        <v>4.733333333</v>
      </c>
      <c r="I227">
        <v>33.666666669999998</v>
      </c>
      <c r="J227">
        <v>29.8</v>
      </c>
      <c r="K227">
        <v>23.666666670000001</v>
      </c>
      <c r="L227">
        <v>2.0666666669999998</v>
      </c>
      <c r="M227">
        <v>26936</v>
      </c>
      <c r="N227">
        <v>5.7670666669999999</v>
      </c>
      <c r="O227">
        <v>2.8317333329999999</v>
      </c>
      <c r="P227">
        <v>17.43933333</v>
      </c>
      <c r="Q227">
        <v>6.9412000000000003</v>
      </c>
      <c r="R227" s="1" t="s">
        <v>87</v>
      </c>
    </row>
    <row r="228" spans="1:18" x14ac:dyDescent="0.25">
      <c r="A228">
        <v>201706</v>
      </c>
      <c r="B228" s="5">
        <v>42887</v>
      </c>
      <c r="C228">
        <v>201700128</v>
      </c>
      <c r="D228">
        <v>201700011</v>
      </c>
      <c r="E228" s="1" t="s">
        <v>55</v>
      </c>
      <c r="F228">
        <v>42</v>
      </c>
      <c r="G228">
        <v>24567.695240000001</v>
      </c>
      <c r="H228">
        <v>4.7047619049999998</v>
      </c>
      <c r="I228">
        <v>33.666666669999998</v>
      </c>
      <c r="J228">
        <v>30.31428571</v>
      </c>
      <c r="K228">
        <v>23.666666670000001</v>
      </c>
      <c r="L228">
        <v>2.0380952379999999</v>
      </c>
      <c r="M228">
        <v>26757.71429</v>
      </c>
      <c r="N228">
        <v>5.7288952379999998</v>
      </c>
      <c r="O228">
        <v>2.812990476</v>
      </c>
      <c r="P228">
        <v>17.323904760000001</v>
      </c>
      <c r="Q228">
        <v>6.8952571430000003</v>
      </c>
      <c r="R228" s="1" t="s">
        <v>87</v>
      </c>
    </row>
    <row r="229" spans="1:18" x14ac:dyDescent="0.25">
      <c r="A229">
        <v>201706</v>
      </c>
      <c r="B229" s="5">
        <v>42887</v>
      </c>
      <c r="C229">
        <v>201700129</v>
      </c>
      <c r="D229">
        <v>201700011</v>
      </c>
      <c r="E229" s="1" t="s">
        <v>55</v>
      </c>
      <c r="F229">
        <v>43</v>
      </c>
      <c r="G229">
        <v>24476.92381</v>
      </c>
      <c r="H229">
        <v>4.6761904760000004</v>
      </c>
      <c r="I229">
        <v>33.666666669999998</v>
      </c>
      <c r="J229">
        <v>30.82857143</v>
      </c>
      <c r="K229">
        <v>23.666666670000001</v>
      </c>
      <c r="L229">
        <v>2.0095238100000001</v>
      </c>
      <c r="M229">
        <v>26579.42857</v>
      </c>
      <c r="N229">
        <v>5.6907238099999997</v>
      </c>
      <c r="O229">
        <v>2.7942476190000001</v>
      </c>
      <c r="P229">
        <v>17.208476189999999</v>
      </c>
      <c r="Q229">
        <v>6.8493142860000003</v>
      </c>
      <c r="R229" s="1" t="s">
        <v>87</v>
      </c>
    </row>
    <row r="230" spans="1:18" x14ac:dyDescent="0.25">
      <c r="A230">
        <v>201706</v>
      </c>
      <c r="B230" s="5">
        <v>42887</v>
      </c>
      <c r="C230">
        <v>201700130</v>
      </c>
      <c r="D230">
        <v>201700011</v>
      </c>
      <c r="E230" s="1" t="s">
        <v>55</v>
      </c>
      <c r="F230">
        <v>44</v>
      </c>
      <c r="G230">
        <v>24386.15238</v>
      </c>
      <c r="H230">
        <v>4.6476190480000001</v>
      </c>
      <c r="I230">
        <v>33.666666669999998</v>
      </c>
      <c r="J230">
        <v>31.34285714</v>
      </c>
      <c r="K230">
        <v>23.666666670000001</v>
      </c>
      <c r="L230">
        <v>1.980952381</v>
      </c>
      <c r="M230">
        <v>26401.14286</v>
      </c>
      <c r="N230">
        <v>5.6525523809999996</v>
      </c>
      <c r="O230">
        <v>2.7755047620000002</v>
      </c>
      <c r="P230">
        <v>17.09304762</v>
      </c>
      <c r="Q230">
        <v>6.8033714290000002</v>
      </c>
      <c r="R230" s="1" t="s">
        <v>87</v>
      </c>
    </row>
    <row r="231" spans="1:18" x14ac:dyDescent="0.25">
      <c r="A231">
        <v>201706</v>
      </c>
      <c r="B231" s="5">
        <v>42887</v>
      </c>
      <c r="C231">
        <v>201700132</v>
      </c>
      <c r="D231">
        <v>201700011</v>
      </c>
      <c r="E231" s="1" t="s">
        <v>55</v>
      </c>
      <c r="F231">
        <v>34</v>
      </c>
      <c r="G231">
        <v>24204.609520000002</v>
      </c>
      <c r="H231">
        <v>4.5904761900000004</v>
      </c>
      <c r="I231">
        <v>33.666666669999998</v>
      </c>
      <c r="J231">
        <v>32.371428569999999</v>
      </c>
      <c r="K231">
        <v>23.666666670000001</v>
      </c>
      <c r="L231">
        <v>1.9238095239999999</v>
      </c>
      <c r="M231">
        <v>26044.57143</v>
      </c>
      <c r="N231">
        <v>5.5762095240000003</v>
      </c>
      <c r="O231">
        <v>2.738019048</v>
      </c>
      <c r="P231">
        <v>16.862190479999999</v>
      </c>
      <c r="Q231">
        <v>6.7114857140000002</v>
      </c>
      <c r="R231" s="1" t="s">
        <v>87</v>
      </c>
    </row>
    <row r="232" spans="1:18" x14ac:dyDescent="0.25">
      <c r="A232">
        <v>201706</v>
      </c>
      <c r="B232" s="5">
        <v>42887</v>
      </c>
      <c r="C232">
        <v>201700133</v>
      </c>
      <c r="D232">
        <v>201700011</v>
      </c>
      <c r="E232" s="1" t="s">
        <v>55</v>
      </c>
      <c r="F232">
        <v>46</v>
      </c>
      <c r="G232">
        <v>24113.838100000001</v>
      </c>
      <c r="H232">
        <v>4.5619047620000002</v>
      </c>
      <c r="I232">
        <v>33.666666669999998</v>
      </c>
      <c r="J232">
        <v>32.885714290000003</v>
      </c>
      <c r="K232">
        <v>23.666666670000001</v>
      </c>
      <c r="L232">
        <v>1.8952380950000001</v>
      </c>
      <c r="M232">
        <v>25866.28571</v>
      </c>
      <c r="N232">
        <v>5.5380380950000001</v>
      </c>
      <c r="O232">
        <v>2.71927619</v>
      </c>
      <c r="P232">
        <v>16.746761899999999</v>
      </c>
      <c r="Q232">
        <v>6.6655428570000002</v>
      </c>
      <c r="R232" s="1" t="s">
        <v>87</v>
      </c>
    </row>
    <row r="233" spans="1:18" x14ac:dyDescent="0.25">
      <c r="A233">
        <v>201706</v>
      </c>
      <c r="B233" s="5">
        <v>42887</v>
      </c>
      <c r="C233">
        <v>201700134</v>
      </c>
      <c r="D233">
        <v>201700011</v>
      </c>
      <c r="E233" s="1" t="s">
        <v>55</v>
      </c>
      <c r="F233">
        <v>48</v>
      </c>
      <c r="G233">
        <v>24023.06667</v>
      </c>
      <c r="H233">
        <v>4.5333333329999999</v>
      </c>
      <c r="I233">
        <v>33.666666669999998</v>
      </c>
      <c r="J233">
        <v>33.4</v>
      </c>
      <c r="K233">
        <v>23.666666670000001</v>
      </c>
      <c r="L233">
        <v>1.8666666670000001</v>
      </c>
      <c r="M233">
        <v>25688</v>
      </c>
      <c r="N233">
        <v>5.499866667</v>
      </c>
      <c r="O233">
        <v>2.7005333330000001</v>
      </c>
      <c r="P233">
        <v>16.63133333</v>
      </c>
      <c r="Q233">
        <v>6.6196000000000002</v>
      </c>
      <c r="R233" s="1" t="s">
        <v>87</v>
      </c>
    </row>
    <row r="234" spans="1:18" x14ac:dyDescent="0.25">
      <c r="A234">
        <v>201706</v>
      </c>
      <c r="B234" s="5">
        <v>42887</v>
      </c>
      <c r="C234">
        <v>201700135</v>
      </c>
      <c r="D234">
        <v>201700011</v>
      </c>
      <c r="E234" s="1" t="s">
        <v>55</v>
      </c>
      <c r="F234">
        <v>49</v>
      </c>
      <c r="G234">
        <v>23932.295239999999</v>
      </c>
      <c r="H234">
        <v>4.5047619049999996</v>
      </c>
      <c r="I234">
        <v>33.666666669999998</v>
      </c>
      <c r="J234">
        <v>33.914285710000001</v>
      </c>
      <c r="K234">
        <v>23.666666670000001</v>
      </c>
      <c r="L234">
        <v>1.838095238</v>
      </c>
      <c r="M234">
        <v>25509.71429</v>
      </c>
      <c r="N234">
        <v>5.4616952379999999</v>
      </c>
      <c r="O234">
        <v>2.6817904760000002</v>
      </c>
      <c r="P234">
        <v>16.515904760000002</v>
      </c>
      <c r="Q234">
        <v>6.5736571430000001</v>
      </c>
      <c r="R234" s="1" t="s">
        <v>87</v>
      </c>
    </row>
    <row r="235" spans="1:18" x14ac:dyDescent="0.25">
      <c r="A235">
        <v>201706</v>
      </c>
      <c r="B235" s="5">
        <v>42887</v>
      </c>
      <c r="C235">
        <v>201700136</v>
      </c>
      <c r="D235">
        <v>201700011</v>
      </c>
      <c r="E235" s="1" t="s">
        <v>55</v>
      </c>
      <c r="F235">
        <v>50</v>
      </c>
      <c r="G235">
        <v>23841.523809999999</v>
      </c>
      <c r="H235">
        <v>4.4761904760000002</v>
      </c>
      <c r="I235">
        <v>33.666666669999998</v>
      </c>
      <c r="J235">
        <v>34.428571429999998</v>
      </c>
      <c r="K235">
        <v>23.666666670000001</v>
      </c>
      <c r="L235">
        <v>1.80952381</v>
      </c>
      <c r="M235">
        <v>25331.42857</v>
      </c>
      <c r="N235">
        <v>5.4235238099999998</v>
      </c>
      <c r="O235">
        <v>2.6630476189999999</v>
      </c>
      <c r="P235">
        <v>16.400476189999999</v>
      </c>
      <c r="Q235">
        <v>6.5277142860000001</v>
      </c>
      <c r="R235" s="1" t="s">
        <v>87</v>
      </c>
    </row>
    <row r="236" spans="1:18" x14ac:dyDescent="0.25">
      <c r="A236">
        <v>201706</v>
      </c>
      <c r="B236" s="5">
        <v>42887</v>
      </c>
      <c r="C236">
        <v>201700139</v>
      </c>
      <c r="D236">
        <v>201700011</v>
      </c>
      <c r="E236" s="1" t="s">
        <v>55</v>
      </c>
      <c r="F236">
        <v>52</v>
      </c>
      <c r="G236">
        <v>23569.20952</v>
      </c>
      <c r="H236">
        <v>4.3904761900000002</v>
      </c>
      <c r="I236">
        <v>33.666666669999998</v>
      </c>
      <c r="J236">
        <v>35.97142857</v>
      </c>
      <c r="K236">
        <v>23.666666670000001</v>
      </c>
      <c r="L236">
        <v>1.723809524</v>
      </c>
      <c r="M236">
        <v>24796.57143</v>
      </c>
      <c r="N236">
        <v>5.3090095240000004</v>
      </c>
      <c r="O236">
        <v>2.6068190480000002</v>
      </c>
      <c r="P236">
        <v>16.054190479999999</v>
      </c>
      <c r="Q236">
        <v>6.389885714</v>
      </c>
      <c r="R236" s="1" t="s">
        <v>87</v>
      </c>
    </row>
    <row r="237" spans="1:18" x14ac:dyDescent="0.25">
      <c r="A237">
        <v>201706</v>
      </c>
      <c r="B237" s="5">
        <v>42887</v>
      </c>
      <c r="C237">
        <v>201700140</v>
      </c>
      <c r="D237">
        <v>201700011</v>
      </c>
      <c r="E237" s="1" t="s">
        <v>55</v>
      </c>
      <c r="F237">
        <v>54</v>
      </c>
      <c r="G237">
        <v>23478.438099999999</v>
      </c>
      <c r="H237">
        <v>4.361904762</v>
      </c>
      <c r="I237">
        <v>33.666666669999998</v>
      </c>
      <c r="J237">
        <v>36.485714289999997</v>
      </c>
      <c r="K237">
        <v>23.666666670000001</v>
      </c>
      <c r="L237">
        <v>1.6952380949999999</v>
      </c>
      <c r="M237">
        <v>24618.28571</v>
      </c>
      <c r="N237">
        <v>5.2708380950000002</v>
      </c>
      <c r="O237">
        <v>2.5880761900000002</v>
      </c>
      <c r="P237">
        <v>15.938761899999999</v>
      </c>
      <c r="Q237">
        <v>6.343942857</v>
      </c>
      <c r="R237" s="1" t="s">
        <v>87</v>
      </c>
    </row>
    <row r="238" spans="1:18" x14ac:dyDescent="0.25">
      <c r="A238">
        <v>201706</v>
      </c>
      <c r="B238" s="5">
        <v>42887</v>
      </c>
      <c r="C238">
        <v>201700141</v>
      </c>
      <c r="D238">
        <v>201700011</v>
      </c>
      <c r="E238" s="1" t="s">
        <v>55</v>
      </c>
      <c r="F238">
        <v>55</v>
      </c>
      <c r="G238">
        <v>23387.666669999999</v>
      </c>
      <c r="H238">
        <v>4.3333333329999997</v>
      </c>
      <c r="I238">
        <v>33.666666669999998</v>
      </c>
      <c r="J238">
        <v>37</v>
      </c>
      <c r="K238">
        <v>23.666666670000001</v>
      </c>
      <c r="L238">
        <v>1.6666666670000001</v>
      </c>
      <c r="M238">
        <v>24440</v>
      </c>
      <c r="N238">
        <v>5.2326666670000002</v>
      </c>
      <c r="O238">
        <v>2.5693333329999999</v>
      </c>
      <c r="P238">
        <v>15.823333330000001</v>
      </c>
      <c r="Q238">
        <v>6.298</v>
      </c>
      <c r="R238" s="1" t="s">
        <v>87</v>
      </c>
    </row>
    <row r="239" spans="1:18" x14ac:dyDescent="0.25">
      <c r="A239">
        <v>201706</v>
      </c>
      <c r="B239" s="5">
        <v>42887</v>
      </c>
      <c r="C239">
        <v>201700142</v>
      </c>
      <c r="D239">
        <v>201700011</v>
      </c>
      <c r="E239" s="1" t="s">
        <v>55</v>
      </c>
      <c r="F239">
        <v>56</v>
      </c>
      <c r="G239">
        <v>23296.895240000002</v>
      </c>
      <c r="H239">
        <v>4.3047619050000003</v>
      </c>
      <c r="I239">
        <v>33.666666669999998</v>
      </c>
      <c r="J239">
        <v>37.514285710000003</v>
      </c>
      <c r="K239">
        <v>23.666666670000001</v>
      </c>
      <c r="L239">
        <v>1.638095238</v>
      </c>
      <c r="M239">
        <v>24261.71429</v>
      </c>
      <c r="N239">
        <v>5.194495238</v>
      </c>
      <c r="O239">
        <v>2.550590476</v>
      </c>
      <c r="P239">
        <v>15.70790476</v>
      </c>
      <c r="Q239">
        <v>6.252057143</v>
      </c>
      <c r="R239" s="1" t="s">
        <v>87</v>
      </c>
    </row>
    <row r="240" spans="1:18" x14ac:dyDescent="0.25">
      <c r="A240">
        <v>201706</v>
      </c>
      <c r="B240" s="5">
        <v>42887</v>
      </c>
      <c r="C240">
        <v>201700144</v>
      </c>
      <c r="D240">
        <v>201700011</v>
      </c>
      <c r="E240" s="1" t="s">
        <v>55</v>
      </c>
      <c r="F240">
        <v>36</v>
      </c>
      <c r="G240">
        <v>23115.35238</v>
      </c>
      <c r="H240">
        <v>4.2476190479999998</v>
      </c>
      <c r="I240">
        <v>33.666666669999998</v>
      </c>
      <c r="J240">
        <v>38.542857140000002</v>
      </c>
      <c r="K240">
        <v>23.666666670000001</v>
      </c>
      <c r="L240">
        <v>1.5809523809999999</v>
      </c>
      <c r="M240">
        <v>23905.14286</v>
      </c>
      <c r="N240">
        <v>5.1181523809999998</v>
      </c>
      <c r="O240">
        <v>2.5131047620000002</v>
      </c>
      <c r="P240">
        <v>15.47704762</v>
      </c>
      <c r="Q240">
        <v>6.160171429</v>
      </c>
      <c r="R240" s="1" t="s">
        <v>87</v>
      </c>
    </row>
    <row r="241" spans="1:18" x14ac:dyDescent="0.25">
      <c r="A241">
        <v>201706</v>
      </c>
      <c r="B241" s="5">
        <v>42887</v>
      </c>
      <c r="C241">
        <v>201700145</v>
      </c>
      <c r="D241">
        <v>201700011</v>
      </c>
      <c r="E241" s="1" t="s">
        <v>55</v>
      </c>
      <c r="F241">
        <v>58</v>
      </c>
      <c r="G241">
        <v>23024.58095</v>
      </c>
      <c r="H241">
        <v>4.2190476190000004</v>
      </c>
      <c r="I241">
        <v>33.666666669999998</v>
      </c>
      <c r="J241">
        <v>39.057142859999999</v>
      </c>
      <c r="K241">
        <v>23.666666670000001</v>
      </c>
      <c r="L241">
        <v>1.552380952</v>
      </c>
      <c r="M241">
        <v>23726.85714</v>
      </c>
      <c r="N241">
        <v>5.0799809519999997</v>
      </c>
      <c r="O241">
        <v>2.4943619049999999</v>
      </c>
      <c r="P241">
        <v>15.36161905</v>
      </c>
      <c r="Q241">
        <v>6.1142285709999999</v>
      </c>
      <c r="R241" s="1" t="s">
        <v>87</v>
      </c>
    </row>
    <row r="242" spans="1:18" x14ac:dyDescent="0.25">
      <c r="A242">
        <v>201706</v>
      </c>
      <c r="B242" s="5">
        <v>42887</v>
      </c>
      <c r="C242">
        <v>201700146</v>
      </c>
      <c r="D242">
        <v>201700011</v>
      </c>
      <c r="E242" s="1" t="s">
        <v>55</v>
      </c>
      <c r="F242">
        <v>60</v>
      </c>
      <c r="G242">
        <v>22933.809519999999</v>
      </c>
      <c r="H242">
        <v>4.19047619</v>
      </c>
      <c r="I242">
        <v>33.666666669999998</v>
      </c>
      <c r="J242">
        <v>39.571428570000002</v>
      </c>
      <c r="K242">
        <v>23.666666670000001</v>
      </c>
      <c r="L242">
        <v>1.523809524</v>
      </c>
      <c r="M242">
        <v>23548.57143</v>
      </c>
      <c r="N242">
        <v>5.0418095239999996</v>
      </c>
      <c r="O242">
        <v>2.475619048</v>
      </c>
      <c r="P242">
        <v>15.246190479999999</v>
      </c>
      <c r="Q242">
        <v>6.0682857139999999</v>
      </c>
      <c r="R242" s="1" t="s">
        <v>87</v>
      </c>
    </row>
    <row r="243" spans="1:18" x14ac:dyDescent="0.25">
      <c r="A243">
        <v>201706</v>
      </c>
      <c r="B243" s="5">
        <v>42887</v>
      </c>
      <c r="C243">
        <v>201700147</v>
      </c>
      <c r="D243">
        <v>201700011</v>
      </c>
      <c r="E243" s="1" t="s">
        <v>55</v>
      </c>
      <c r="F243">
        <v>61</v>
      </c>
      <c r="G243">
        <v>22843.038100000002</v>
      </c>
      <c r="H243">
        <v>4.1619047619999998</v>
      </c>
      <c r="I243">
        <v>33.666666669999998</v>
      </c>
      <c r="J243">
        <v>40.085714289999999</v>
      </c>
      <c r="K243">
        <v>23.666666670000001</v>
      </c>
      <c r="L243">
        <v>1.4952380949999999</v>
      </c>
      <c r="M243">
        <v>23370.28571</v>
      </c>
      <c r="N243">
        <v>5.0036380950000003</v>
      </c>
      <c r="O243">
        <v>2.45687619</v>
      </c>
      <c r="P243">
        <v>15.1307619</v>
      </c>
      <c r="Q243">
        <v>6.0223428569999999</v>
      </c>
      <c r="R243" s="1" t="s">
        <v>87</v>
      </c>
    </row>
    <row r="244" spans="1:18" x14ac:dyDescent="0.25">
      <c r="A244">
        <v>201706</v>
      </c>
      <c r="B244" s="5">
        <v>42887</v>
      </c>
      <c r="C244">
        <v>201700148</v>
      </c>
      <c r="D244">
        <v>201700011</v>
      </c>
      <c r="E244" s="1" t="s">
        <v>55</v>
      </c>
      <c r="F244">
        <v>62</v>
      </c>
      <c r="G244">
        <v>22752.266670000001</v>
      </c>
      <c r="H244">
        <v>4.1333333330000004</v>
      </c>
      <c r="I244">
        <v>33.666666669999998</v>
      </c>
      <c r="J244">
        <v>40.6</v>
      </c>
      <c r="K244">
        <v>23.666666670000001</v>
      </c>
      <c r="L244">
        <v>1.4666666669999999</v>
      </c>
      <c r="M244">
        <v>23192</v>
      </c>
      <c r="N244">
        <v>4.9654666670000003</v>
      </c>
      <c r="O244">
        <v>2.4381333330000001</v>
      </c>
      <c r="P244">
        <v>15.015333330000001</v>
      </c>
      <c r="Q244">
        <v>5.9763999999999999</v>
      </c>
      <c r="R244" s="1" t="s">
        <v>87</v>
      </c>
    </row>
    <row r="245" spans="1:18" x14ac:dyDescent="0.25">
      <c r="A245">
        <v>201706</v>
      </c>
      <c r="B245" s="5">
        <v>42887</v>
      </c>
      <c r="C245">
        <v>201700150</v>
      </c>
      <c r="D245">
        <v>201700011</v>
      </c>
      <c r="E245" s="1" t="s">
        <v>55</v>
      </c>
      <c r="F245">
        <v>37</v>
      </c>
      <c r="G245">
        <v>22570.72381</v>
      </c>
      <c r="H245">
        <v>4.0761904759999998</v>
      </c>
      <c r="I245">
        <v>33.666666669999998</v>
      </c>
      <c r="J245">
        <v>41.628571430000001</v>
      </c>
      <c r="K245">
        <v>23.666666670000001</v>
      </c>
      <c r="L245">
        <v>1.40952381</v>
      </c>
      <c r="M245">
        <v>22835.42857</v>
      </c>
      <c r="N245">
        <v>4.8891238100000001</v>
      </c>
      <c r="O245">
        <v>2.4006476189999999</v>
      </c>
      <c r="P245">
        <v>14.784476189999999</v>
      </c>
      <c r="Q245">
        <v>5.8845142859999999</v>
      </c>
      <c r="R245" s="1" t="s">
        <v>87</v>
      </c>
    </row>
    <row r="246" spans="1:18" x14ac:dyDescent="0.25">
      <c r="A246">
        <v>201706</v>
      </c>
      <c r="B246" s="5">
        <v>42887</v>
      </c>
      <c r="C246">
        <v>201700151</v>
      </c>
      <c r="D246">
        <v>201700011</v>
      </c>
      <c r="E246" s="1" t="s">
        <v>55</v>
      </c>
      <c r="F246">
        <v>64</v>
      </c>
      <c r="G246">
        <v>22479.952379999999</v>
      </c>
      <c r="H246">
        <v>4.0476190479999996</v>
      </c>
      <c r="I246">
        <v>33.666666669999998</v>
      </c>
      <c r="J246">
        <v>42.142857139999997</v>
      </c>
      <c r="K246">
        <v>23.666666670000001</v>
      </c>
      <c r="L246">
        <v>1.380952381</v>
      </c>
      <c r="M246">
        <v>22657.14286</v>
      </c>
      <c r="N246">
        <v>4.8509523809999999</v>
      </c>
      <c r="O246">
        <v>2.381904762</v>
      </c>
      <c r="P246">
        <v>14.669047620000001</v>
      </c>
      <c r="Q246">
        <v>5.8385714289999999</v>
      </c>
      <c r="R246" s="1" t="s">
        <v>87</v>
      </c>
    </row>
    <row r="247" spans="1:18" x14ac:dyDescent="0.25">
      <c r="A247">
        <v>201706</v>
      </c>
      <c r="B247" s="5">
        <v>42887</v>
      </c>
      <c r="C247">
        <v>201700152</v>
      </c>
      <c r="D247">
        <v>201700011</v>
      </c>
      <c r="E247" s="1" t="s">
        <v>55</v>
      </c>
      <c r="F247">
        <v>66</v>
      </c>
      <c r="G247">
        <v>22389.180950000002</v>
      </c>
      <c r="H247">
        <v>4.0190476190000002</v>
      </c>
      <c r="I247">
        <v>33.666666669999998</v>
      </c>
      <c r="J247">
        <v>42.65714286</v>
      </c>
      <c r="K247">
        <v>23.666666670000001</v>
      </c>
      <c r="L247">
        <v>1.3523809520000001</v>
      </c>
      <c r="M247">
        <v>22478.85714</v>
      </c>
      <c r="N247">
        <v>4.8127809519999998</v>
      </c>
      <c r="O247">
        <v>2.3631619050000001</v>
      </c>
      <c r="P247">
        <v>14.55361905</v>
      </c>
      <c r="Q247">
        <v>5.7926285709999998</v>
      </c>
      <c r="R247" s="1" t="s">
        <v>87</v>
      </c>
    </row>
    <row r="248" spans="1:18" x14ac:dyDescent="0.25">
      <c r="A248">
        <v>201706</v>
      </c>
      <c r="B248" s="5">
        <v>42887</v>
      </c>
      <c r="C248">
        <v>201700153</v>
      </c>
      <c r="D248">
        <v>201700011</v>
      </c>
      <c r="E248" s="1" t="s">
        <v>55</v>
      </c>
      <c r="F248">
        <v>67</v>
      </c>
      <c r="G248">
        <v>22298.409520000001</v>
      </c>
      <c r="H248">
        <v>3.9904761899999999</v>
      </c>
      <c r="I248">
        <v>33.666666669999998</v>
      </c>
      <c r="J248">
        <v>43.171428570000003</v>
      </c>
      <c r="K248">
        <v>23.666666670000001</v>
      </c>
      <c r="L248">
        <v>1.3238095240000001</v>
      </c>
      <c r="M248">
        <v>22300.57143</v>
      </c>
      <c r="N248">
        <v>4.7746095239999997</v>
      </c>
      <c r="O248">
        <v>2.3444190479999998</v>
      </c>
      <c r="P248">
        <v>14.438190479999999</v>
      </c>
      <c r="Q248">
        <v>5.7466857139999998</v>
      </c>
      <c r="R248" s="1" t="s">
        <v>87</v>
      </c>
    </row>
    <row r="249" spans="1:18" x14ac:dyDescent="0.25">
      <c r="A249">
        <v>201706</v>
      </c>
      <c r="B249" s="5">
        <v>42887</v>
      </c>
      <c r="C249">
        <v>201700154</v>
      </c>
      <c r="D249">
        <v>201700011</v>
      </c>
      <c r="E249" s="1" t="s">
        <v>55</v>
      </c>
      <c r="F249">
        <v>68</v>
      </c>
      <c r="G249">
        <v>22207.6381</v>
      </c>
      <c r="H249">
        <v>3.9619047620000001</v>
      </c>
      <c r="I249">
        <v>33.666666669999998</v>
      </c>
      <c r="J249">
        <v>43.68571429</v>
      </c>
      <c r="K249">
        <v>23.666666670000001</v>
      </c>
      <c r="L249">
        <v>1.295238095</v>
      </c>
      <c r="M249">
        <v>22122.28571</v>
      </c>
      <c r="N249">
        <v>4.7364380949999996</v>
      </c>
      <c r="O249">
        <v>2.3256761899999998</v>
      </c>
      <c r="P249">
        <v>14.3227619</v>
      </c>
      <c r="Q249">
        <v>5.7007428569999998</v>
      </c>
      <c r="R249" s="1" t="s">
        <v>87</v>
      </c>
    </row>
    <row r="250" spans="1:18" x14ac:dyDescent="0.25">
      <c r="A250">
        <v>201706</v>
      </c>
      <c r="B250" s="5">
        <v>42887</v>
      </c>
      <c r="C250">
        <v>201700156</v>
      </c>
      <c r="D250">
        <v>201700011</v>
      </c>
      <c r="E250" s="1" t="s">
        <v>55</v>
      </c>
      <c r="F250">
        <v>38</v>
      </c>
      <c r="G250">
        <v>22026.095239999999</v>
      </c>
      <c r="H250">
        <v>3.904761905</v>
      </c>
      <c r="I250">
        <v>33.666666669999998</v>
      </c>
      <c r="J250">
        <v>44.714285709999999</v>
      </c>
      <c r="K250">
        <v>23.666666670000001</v>
      </c>
      <c r="L250">
        <v>1.2380952380000001</v>
      </c>
      <c r="M250">
        <v>21765.71429</v>
      </c>
      <c r="N250">
        <v>4.6600952380000003</v>
      </c>
      <c r="O250">
        <v>2.288190476</v>
      </c>
      <c r="P250">
        <v>14.09190476</v>
      </c>
      <c r="Q250">
        <v>5.6088571429999998</v>
      </c>
      <c r="R250" s="1" t="s">
        <v>87</v>
      </c>
    </row>
    <row r="251" spans="1:18" x14ac:dyDescent="0.25">
      <c r="A251">
        <v>201706</v>
      </c>
      <c r="B251" s="5">
        <v>42887</v>
      </c>
      <c r="C251">
        <v>201700157</v>
      </c>
      <c r="D251">
        <v>201700011</v>
      </c>
      <c r="E251" s="1" t="s">
        <v>55</v>
      </c>
      <c r="F251">
        <v>70</v>
      </c>
      <c r="G251">
        <v>21935.323810000002</v>
      </c>
      <c r="H251">
        <v>3.8761904760000001</v>
      </c>
      <c r="I251">
        <v>33.666666669999998</v>
      </c>
      <c r="J251">
        <v>45.228571430000002</v>
      </c>
      <c r="K251">
        <v>23.666666670000001</v>
      </c>
      <c r="L251">
        <v>1.2095238100000001</v>
      </c>
      <c r="M251">
        <v>21587.42857</v>
      </c>
      <c r="N251">
        <v>4.6219238100000002</v>
      </c>
      <c r="O251">
        <v>2.2694476190000001</v>
      </c>
      <c r="P251">
        <v>13.97647619</v>
      </c>
      <c r="Q251">
        <v>5.5629142859999998</v>
      </c>
      <c r="R251" s="1" t="s">
        <v>87</v>
      </c>
    </row>
    <row r="252" spans="1:18" x14ac:dyDescent="0.25">
      <c r="A252">
        <v>201706</v>
      </c>
      <c r="B252" s="5">
        <v>42887</v>
      </c>
      <c r="C252">
        <v>201700158</v>
      </c>
      <c r="D252">
        <v>201700011</v>
      </c>
      <c r="E252" s="1" t="s">
        <v>55</v>
      </c>
      <c r="F252">
        <v>72</v>
      </c>
      <c r="G252">
        <v>21844.552380000001</v>
      </c>
      <c r="H252">
        <v>3.8476190479999999</v>
      </c>
      <c r="I252">
        <v>33.666666669999998</v>
      </c>
      <c r="J252">
        <v>45.742857139999998</v>
      </c>
      <c r="K252">
        <v>23.666666670000001</v>
      </c>
      <c r="L252">
        <v>1.180952381</v>
      </c>
      <c r="M252">
        <v>21409.14286</v>
      </c>
      <c r="N252">
        <v>4.583752381</v>
      </c>
      <c r="O252">
        <v>2.2507047619999998</v>
      </c>
      <c r="P252">
        <v>13.861047620000001</v>
      </c>
      <c r="Q252">
        <v>5.5169714289999998</v>
      </c>
      <c r="R252" s="1" t="s">
        <v>87</v>
      </c>
    </row>
    <row r="253" spans="1:18" x14ac:dyDescent="0.25">
      <c r="A253">
        <v>201706</v>
      </c>
      <c r="B253" s="5">
        <v>42887</v>
      </c>
      <c r="C253">
        <v>201700159</v>
      </c>
      <c r="D253">
        <v>201700011</v>
      </c>
      <c r="E253" s="1" t="s">
        <v>55</v>
      </c>
      <c r="F253">
        <v>73</v>
      </c>
      <c r="G253">
        <v>21753.78095</v>
      </c>
      <c r="H253">
        <v>3.819047619</v>
      </c>
      <c r="I253">
        <v>33.666666669999998</v>
      </c>
      <c r="J253">
        <v>46.257142860000002</v>
      </c>
      <c r="K253">
        <v>23.666666670000001</v>
      </c>
      <c r="L253">
        <v>1.1523809519999999</v>
      </c>
      <c r="M253">
        <v>21230.85714</v>
      </c>
      <c r="N253">
        <v>4.5455809519999999</v>
      </c>
      <c r="O253">
        <v>2.2319619049999999</v>
      </c>
      <c r="P253">
        <v>13.74561905</v>
      </c>
      <c r="Q253">
        <v>5.4710285709999997</v>
      </c>
      <c r="R253" s="1" t="s">
        <v>87</v>
      </c>
    </row>
    <row r="254" spans="1:18" x14ac:dyDescent="0.25">
      <c r="A254">
        <v>201706</v>
      </c>
      <c r="B254" s="5">
        <v>42887</v>
      </c>
      <c r="C254">
        <v>201700160</v>
      </c>
      <c r="D254">
        <v>201700011</v>
      </c>
      <c r="E254" s="1" t="s">
        <v>55</v>
      </c>
      <c r="F254">
        <v>74</v>
      </c>
      <c r="G254">
        <v>21663.00952</v>
      </c>
      <c r="H254">
        <v>3.7904761900000001</v>
      </c>
      <c r="I254">
        <v>33.666666669999998</v>
      </c>
      <c r="J254">
        <v>46.771428569999998</v>
      </c>
      <c r="K254">
        <v>23.666666670000001</v>
      </c>
      <c r="L254">
        <v>1.1238095239999999</v>
      </c>
      <c r="M254">
        <v>21052.57143</v>
      </c>
      <c r="N254">
        <v>4.5074095239999998</v>
      </c>
      <c r="O254">
        <v>2.213219048</v>
      </c>
      <c r="P254">
        <v>13.63019048</v>
      </c>
      <c r="Q254">
        <v>5.4250857139999997</v>
      </c>
      <c r="R254" s="1" t="s">
        <v>87</v>
      </c>
    </row>
    <row r="255" spans="1:18" x14ac:dyDescent="0.25">
      <c r="A255">
        <v>201706</v>
      </c>
      <c r="B255" s="5">
        <v>42887</v>
      </c>
      <c r="C255">
        <v>201700162</v>
      </c>
      <c r="D255">
        <v>201700011</v>
      </c>
      <c r="E255" s="1" t="s">
        <v>55</v>
      </c>
      <c r="F255">
        <v>39</v>
      </c>
      <c r="G255">
        <v>21481.466670000002</v>
      </c>
      <c r="H255">
        <v>3.733333333</v>
      </c>
      <c r="I255">
        <v>33.666666669999998</v>
      </c>
      <c r="J255">
        <v>47.8</v>
      </c>
      <c r="K255">
        <v>23.666666670000001</v>
      </c>
      <c r="L255">
        <v>1.066666667</v>
      </c>
      <c r="M255">
        <v>20696</v>
      </c>
      <c r="N255">
        <v>4.4310666669999996</v>
      </c>
      <c r="O255">
        <v>2.1757333330000002</v>
      </c>
      <c r="P255">
        <v>13.399333329999999</v>
      </c>
      <c r="Q255">
        <v>5.3331999999999997</v>
      </c>
      <c r="R255" s="1" t="s">
        <v>87</v>
      </c>
    </row>
    <row r="256" spans="1:18" x14ac:dyDescent="0.25">
      <c r="A256">
        <v>201706</v>
      </c>
      <c r="B256" s="5">
        <v>42887</v>
      </c>
      <c r="C256">
        <v>201700163</v>
      </c>
      <c r="D256">
        <v>201700011</v>
      </c>
      <c r="E256" s="1" t="s">
        <v>55</v>
      </c>
      <c r="F256">
        <v>76</v>
      </c>
      <c r="G256">
        <v>21390.695240000001</v>
      </c>
      <c r="H256">
        <v>3.7047619049999998</v>
      </c>
      <c r="I256">
        <v>33.666666669999998</v>
      </c>
      <c r="J256">
        <v>48.31428571</v>
      </c>
      <c r="K256">
        <v>23.666666670000001</v>
      </c>
      <c r="L256">
        <v>1.0380952379999999</v>
      </c>
      <c r="M256">
        <v>20517.71429</v>
      </c>
      <c r="N256">
        <v>4.3928952380000004</v>
      </c>
      <c r="O256">
        <v>2.1569904759999998</v>
      </c>
      <c r="P256">
        <v>13.28390476</v>
      </c>
      <c r="Q256">
        <v>5.2872571429999997</v>
      </c>
      <c r="R256" s="1" t="s">
        <v>87</v>
      </c>
    </row>
    <row r="257" spans="1:18" x14ac:dyDescent="0.25">
      <c r="A257">
        <v>201706</v>
      </c>
      <c r="B257" s="5">
        <v>42887</v>
      </c>
      <c r="C257">
        <v>201700164</v>
      </c>
      <c r="D257">
        <v>201700011</v>
      </c>
      <c r="E257" s="1" t="s">
        <v>55</v>
      </c>
      <c r="F257">
        <v>78</v>
      </c>
      <c r="G257">
        <v>21299.92381</v>
      </c>
      <c r="H257">
        <v>3.6761904759999999</v>
      </c>
      <c r="I257">
        <v>33.666666669999998</v>
      </c>
      <c r="J257">
        <v>48.828571429999997</v>
      </c>
      <c r="K257">
        <v>23.666666670000001</v>
      </c>
      <c r="L257">
        <v>1.0095238099999999</v>
      </c>
      <c r="M257">
        <v>20339.42857</v>
      </c>
      <c r="N257">
        <v>4.3547238100000003</v>
      </c>
      <c r="O257">
        <v>2.1382476189999999</v>
      </c>
      <c r="P257">
        <v>13.16847619</v>
      </c>
      <c r="Q257">
        <v>5.2413142859999997</v>
      </c>
      <c r="R257" s="1" t="s">
        <v>87</v>
      </c>
    </row>
    <row r="258" spans="1:18" x14ac:dyDescent="0.25">
      <c r="A258">
        <v>201706</v>
      </c>
      <c r="B258" s="5">
        <v>42887</v>
      </c>
      <c r="C258">
        <v>201700165</v>
      </c>
      <c r="D258">
        <v>201700011</v>
      </c>
      <c r="E258" s="1" t="s">
        <v>55</v>
      </c>
      <c r="F258">
        <v>79</v>
      </c>
      <c r="G258">
        <v>21209.15238</v>
      </c>
      <c r="H258">
        <v>3.6476190480000001</v>
      </c>
      <c r="I258">
        <v>33.666666669999998</v>
      </c>
      <c r="J258">
        <v>49.34285714</v>
      </c>
      <c r="K258">
        <v>23.666666670000001</v>
      </c>
      <c r="L258">
        <v>0.98095238100000004</v>
      </c>
      <c r="M258">
        <v>20161.14286</v>
      </c>
      <c r="N258">
        <v>4.3165523810000002</v>
      </c>
      <c r="O258">
        <v>2.119504762</v>
      </c>
      <c r="P258">
        <v>13.053047619999999</v>
      </c>
      <c r="Q258">
        <v>5.1953714289999997</v>
      </c>
      <c r="R258" s="1" t="s">
        <v>87</v>
      </c>
    </row>
    <row r="259" spans="1:18" x14ac:dyDescent="0.25">
      <c r="A259">
        <v>201706</v>
      </c>
      <c r="B259" s="5">
        <v>42887</v>
      </c>
      <c r="C259">
        <v>201700166</v>
      </c>
      <c r="D259">
        <v>201700011</v>
      </c>
      <c r="E259" s="1" t="s">
        <v>55</v>
      </c>
      <c r="F259">
        <v>80</v>
      </c>
      <c r="G259">
        <v>21118.380949999999</v>
      </c>
      <c r="H259">
        <v>3.6190476189999998</v>
      </c>
      <c r="I259">
        <v>33.666666669999998</v>
      </c>
      <c r="J259">
        <v>49.857142860000003</v>
      </c>
      <c r="K259">
        <v>23.666666670000001</v>
      </c>
      <c r="L259">
        <v>0.95238095199999995</v>
      </c>
      <c r="M259">
        <v>19982.85714</v>
      </c>
      <c r="N259">
        <v>4.278380952</v>
      </c>
      <c r="O259">
        <v>2.1007619050000002</v>
      </c>
      <c r="P259">
        <v>12.93761905</v>
      </c>
      <c r="Q259">
        <v>5.1494285709999996</v>
      </c>
      <c r="R259" s="1" t="s">
        <v>87</v>
      </c>
    </row>
    <row r="260" spans="1:18" x14ac:dyDescent="0.25">
      <c r="A260">
        <v>201706</v>
      </c>
      <c r="B260" s="5">
        <v>42887</v>
      </c>
      <c r="C260">
        <v>201700168</v>
      </c>
      <c r="D260">
        <v>201700011</v>
      </c>
      <c r="E260" s="1" t="s">
        <v>55</v>
      </c>
      <c r="F260">
        <v>40</v>
      </c>
      <c r="G260">
        <v>20936.838100000001</v>
      </c>
      <c r="H260">
        <v>3.5619047620000002</v>
      </c>
      <c r="I260">
        <v>33.666666669999998</v>
      </c>
      <c r="J260">
        <v>50.885714290000003</v>
      </c>
      <c r="K260">
        <v>23.666666670000001</v>
      </c>
      <c r="L260">
        <v>0.89523809499999996</v>
      </c>
      <c r="M260">
        <v>19626.28571</v>
      </c>
      <c r="N260">
        <v>4.2020380949999998</v>
      </c>
      <c r="O260">
        <v>2.0632761899999998</v>
      </c>
      <c r="P260">
        <v>12.7067619</v>
      </c>
      <c r="Q260">
        <v>5.0575428569999996</v>
      </c>
      <c r="R260" s="1" t="s">
        <v>87</v>
      </c>
    </row>
    <row r="261" spans="1:18" x14ac:dyDescent="0.25">
      <c r="A261">
        <v>201706</v>
      </c>
      <c r="B261" s="5">
        <v>42887</v>
      </c>
      <c r="C261">
        <v>201700169</v>
      </c>
      <c r="D261">
        <v>201700011</v>
      </c>
      <c r="E261" s="1" t="s">
        <v>55</v>
      </c>
      <c r="F261">
        <v>82</v>
      </c>
      <c r="G261">
        <v>20846.06667</v>
      </c>
      <c r="H261">
        <v>3.5333333329999999</v>
      </c>
      <c r="I261">
        <v>33.666666669999998</v>
      </c>
      <c r="J261">
        <v>51.4</v>
      </c>
      <c r="K261">
        <v>23.666666670000001</v>
      </c>
      <c r="L261">
        <v>0.86666666699999995</v>
      </c>
      <c r="M261">
        <v>19448</v>
      </c>
      <c r="N261">
        <v>4.1638666669999997</v>
      </c>
      <c r="O261">
        <v>2.044533333</v>
      </c>
      <c r="P261">
        <v>12.591333329999999</v>
      </c>
      <c r="Q261">
        <v>5.0115999999999996</v>
      </c>
      <c r="R261" s="1" t="s">
        <v>87</v>
      </c>
    </row>
    <row r="262" spans="1:18" x14ac:dyDescent="0.25">
      <c r="A262">
        <v>201706</v>
      </c>
      <c r="B262" s="5">
        <v>42887</v>
      </c>
      <c r="C262">
        <v>201700170</v>
      </c>
      <c r="D262">
        <v>201700011</v>
      </c>
      <c r="E262" s="1" t="s">
        <v>55</v>
      </c>
      <c r="F262">
        <v>84</v>
      </c>
      <c r="G262">
        <v>20755.295239999999</v>
      </c>
      <c r="H262">
        <v>3.5047619050000001</v>
      </c>
      <c r="I262">
        <v>33.666666669999998</v>
      </c>
      <c r="J262">
        <v>51.914285710000001</v>
      </c>
      <c r="K262">
        <v>23.666666670000001</v>
      </c>
      <c r="L262">
        <v>0.83809523799999996</v>
      </c>
      <c r="M262">
        <v>19269.71429</v>
      </c>
      <c r="N262">
        <v>4.1256952379999996</v>
      </c>
      <c r="O262">
        <v>2.0257904760000001</v>
      </c>
      <c r="P262">
        <v>12.475904760000001</v>
      </c>
      <c r="Q262">
        <v>4.9656571429999996</v>
      </c>
      <c r="R262" s="1" t="s">
        <v>87</v>
      </c>
    </row>
    <row r="263" spans="1:18" x14ac:dyDescent="0.25">
      <c r="A263">
        <v>201706</v>
      </c>
      <c r="B263" s="5">
        <v>42887</v>
      </c>
      <c r="C263">
        <v>201700171</v>
      </c>
      <c r="D263">
        <v>201700011</v>
      </c>
      <c r="E263" s="1" t="s">
        <v>55</v>
      </c>
      <c r="F263">
        <v>85</v>
      </c>
      <c r="G263">
        <v>20664.523809999999</v>
      </c>
      <c r="H263">
        <v>3.4761904760000002</v>
      </c>
      <c r="I263">
        <v>33.666666669999998</v>
      </c>
      <c r="J263">
        <v>52.428571429999998</v>
      </c>
      <c r="K263">
        <v>23.666666670000001</v>
      </c>
      <c r="L263">
        <v>0.80952380999999995</v>
      </c>
      <c r="M263">
        <v>19091.42857</v>
      </c>
      <c r="N263">
        <v>4.0875238100000004</v>
      </c>
      <c r="O263">
        <v>2.0070476190000002</v>
      </c>
      <c r="P263">
        <v>12.36047619</v>
      </c>
      <c r="Q263">
        <v>4.9197142859999996</v>
      </c>
      <c r="R263" s="1" t="s">
        <v>87</v>
      </c>
    </row>
    <row r="264" spans="1:18" x14ac:dyDescent="0.25">
      <c r="A264">
        <v>201706</v>
      </c>
      <c r="B264" s="5">
        <v>42887</v>
      </c>
      <c r="C264">
        <v>201700172</v>
      </c>
      <c r="D264">
        <v>201700011</v>
      </c>
      <c r="E264" s="1" t="s">
        <v>55</v>
      </c>
      <c r="F264">
        <v>86</v>
      </c>
      <c r="G264">
        <v>20573.752380000002</v>
      </c>
      <c r="H264">
        <v>3.447619048</v>
      </c>
      <c r="I264">
        <v>33.666666669999998</v>
      </c>
      <c r="J264">
        <v>52.942857140000001</v>
      </c>
      <c r="K264">
        <v>23.666666670000001</v>
      </c>
      <c r="L264">
        <v>0.78095238099999997</v>
      </c>
      <c r="M264">
        <v>18913.14286</v>
      </c>
      <c r="N264">
        <v>4.0493523810000003</v>
      </c>
      <c r="O264">
        <v>1.9883047620000001</v>
      </c>
      <c r="P264">
        <v>12.245047619999999</v>
      </c>
      <c r="Q264">
        <v>4.8737714289999996</v>
      </c>
      <c r="R264" s="1" t="s">
        <v>87</v>
      </c>
    </row>
    <row r="265" spans="1:18" x14ac:dyDescent="0.25">
      <c r="A265">
        <v>201706</v>
      </c>
      <c r="B265" s="5">
        <v>42887</v>
      </c>
      <c r="C265">
        <v>201700174</v>
      </c>
      <c r="D265">
        <v>201700011</v>
      </c>
      <c r="E265" s="1" t="s">
        <v>55</v>
      </c>
      <c r="F265">
        <v>41</v>
      </c>
      <c r="G265">
        <v>20392.20952</v>
      </c>
      <c r="H265">
        <v>3.3904761899999998</v>
      </c>
      <c r="I265">
        <v>33.666666669999998</v>
      </c>
      <c r="J265">
        <v>53.97142857</v>
      </c>
      <c r="K265">
        <v>23.666666670000001</v>
      </c>
      <c r="L265">
        <v>0.72380952399999998</v>
      </c>
      <c r="M265">
        <v>18556.57143</v>
      </c>
      <c r="N265">
        <v>3.9730095240000001</v>
      </c>
      <c r="O265">
        <v>1.9508190480000001</v>
      </c>
      <c r="P265">
        <v>12.01419048</v>
      </c>
      <c r="Q265">
        <v>4.7818857140000004</v>
      </c>
      <c r="R265" s="1" t="s">
        <v>87</v>
      </c>
    </row>
    <row r="266" spans="1:18" x14ac:dyDescent="0.25">
      <c r="A266">
        <v>201706</v>
      </c>
      <c r="B266" s="5">
        <v>42887</v>
      </c>
      <c r="C266">
        <v>201700175</v>
      </c>
      <c r="D266">
        <v>201700011</v>
      </c>
      <c r="E266" s="1" t="s">
        <v>55</v>
      </c>
      <c r="F266">
        <v>88</v>
      </c>
      <c r="G266">
        <v>20301.438099999999</v>
      </c>
      <c r="H266">
        <v>3.361904762</v>
      </c>
      <c r="I266">
        <v>33.666666669999998</v>
      </c>
      <c r="J266">
        <v>54.485714289999997</v>
      </c>
      <c r="K266">
        <v>23.666666670000001</v>
      </c>
      <c r="L266">
        <v>0.695238095</v>
      </c>
      <c r="M266">
        <v>18378.28571</v>
      </c>
      <c r="N266">
        <v>3.9348380949999999</v>
      </c>
      <c r="O266">
        <v>1.9320761900000001</v>
      </c>
      <c r="P266">
        <v>11.8987619</v>
      </c>
      <c r="Q266">
        <v>4.7359428570000004</v>
      </c>
      <c r="R266" s="1" t="s">
        <v>87</v>
      </c>
    </row>
    <row r="267" spans="1:18" x14ac:dyDescent="0.25">
      <c r="A267">
        <v>201706</v>
      </c>
      <c r="B267" s="5">
        <v>42887</v>
      </c>
      <c r="C267">
        <v>201700176</v>
      </c>
      <c r="D267">
        <v>201700011</v>
      </c>
      <c r="E267" s="1" t="s">
        <v>55</v>
      </c>
      <c r="F267">
        <v>90</v>
      </c>
      <c r="G267">
        <v>20210.666669999999</v>
      </c>
      <c r="H267">
        <v>3.3333333330000001</v>
      </c>
      <c r="I267">
        <v>33.666666669999998</v>
      </c>
      <c r="J267">
        <v>55</v>
      </c>
      <c r="K267">
        <v>23.666666670000001</v>
      </c>
      <c r="L267">
        <v>0.66666666699999999</v>
      </c>
      <c r="M267">
        <v>18200</v>
      </c>
      <c r="N267">
        <v>3.8966666669999999</v>
      </c>
      <c r="O267">
        <v>1.913333333</v>
      </c>
      <c r="P267">
        <v>11.78333333</v>
      </c>
      <c r="Q267">
        <v>4.6900000000000004</v>
      </c>
      <c r="R267" s="1" t="s">
        <v>87</v>
      </c>
    </row>
    <row r="268" spans="1:18" x14ac:dyDescent="0.25">
      <c r="A268">
        <v>201706</v>
      </c>
      <c r="B268" s="5">
        <v>42887</v>
      </c>
      <c r="C268">
        <v>201700177</v>
      </c>
      <c r="D268">
        <v>201700011</v>
      </c>
      <c r="E268" s="1" t="s">
        <v>55</v>
      </c>
      <c r="F268">
        <v>91</v>
      </c>
      <c r="G268">
        <v>20119.895240000002</v>
      </c>
      <c r="H268">
        <v>3.3047619049999999</v>
      </c>
      <c r="I268">
        <v>33.666666669999998</v>
      </c>
      <c r="J268">
        <v>55.514285710000003</v>
      </c>
      <c r="K268">
        <v>23.666666670000001</v>
      </c>
      <c r="L268">
        <v>0.63809523800000001</v>
      </c>
      <c r="M268">
        <v>18021.71429</v>
      </c>
      <c r="N268">
        <v>3.8584952380000002</v>
      </c>
      <c r="O268">
        <v>1.8945904760000001</v>
      </c>
      <c r="P268">
        <v>11.667904760000001</v>
      </c>
      <c r="Q268">
        <v>4.6440571430000004</v>
      </c>
      <c r="R268" s="1" t="s">
        <v>87</v>
      </c>
    </row>
    <row r="269" spans="1:18" x14ac:dyDescent="0.25">
      <c r="A269">
        <v>201706</v>
      </c>
      <c r="B269" s="5">
        <v>42887</v>
      </c>
      <c r="C269">
        <v>201700178</v>
      </c>
      <c r="D269">
        <v>201700011</v>
      </c>
      <c r="E269" s="1" t="s">
        <v>55</v>
      </c>
      <c r="F269">
        <v>92</v>
      </c>
      <c r="G269">
        <v>20029.123810000001</v>
      </c>
      <c r="H269">
        <v>3.276190476</v>
      </c>
      <c r="I269">
        <v>33.666666669999998</v>
      </c>
      <c r="J269">
        <v>56.02857143</v>
      </c>
      <c r="K269">
        <v>23.666666670000001</v>
      </c>
      <c r="L269">
        <v>0.60952381</v>
      </c>
      <c r="M269">
        <v>17843.42857</v>
      </c>
      <c r="N269">
        <v>3.8203238100000001</v>
      </c>
      <c r="O269">
        <v>1.875847619</v>
      </c>
      <c r="P269">
        <v>11.55247619</v>
      </c>
      <c r="Q269">
        <v>4.5981142860000004</v>
      </c>
      <c r="R269" s="1" t="s">
        <v>87</v>
      </c>
    </row>
    <row r="270" spans="1:18" x14ac:dyDescent="0.25">
      <c r="A270">
        <v>201706</v>
      </c>
      <c r="B270" s="5">
        <v>42887</v>
      </c>
      <c r="C270">
        <v>201700180</v>
      </c>
      <c r="D270">
        <v>201700011</v>
      </c>
      <c r="E270" s="1" t="s">
        <v>55</v>
      </c>
      <c r="F270">
        <v>42</v>
      </c>
      <c r="G270">
        <v>19847.58095</v>
      </c>
      <c r="H270">
        <v>3.2190476189999999</v>
      </c>
      <c r="I270">
        <v>33.666666669999998</v>
      </c>
      <c r="J270">
        <v>57.057142859999999</v>
      </c>
      <c r="K270">
        <v>23.666666670000001</v>
      </c>
      <c r="L270">
        <v>0.55238095200000004</v>
      </c>
      <c r="M270">
        <v>17486.85714</v>
      </c>
      <c r="N270">
        <v>3.7439809519999998</v>
      </c>
      <c r="O270">
        <v>1.838361905</v>
      </c>
      <c r="P270">
        <v>11.321619050000001</v>
      </c>
      <c r="Q270">
        <v>4.5062285710000003</v>
      </c>
      <c r="R270" s="1" t="s">
        <v>87</v>
      </c>
    </row>
    <row r="271" spans="1:18" x14ac:dyDescent="0.25">
      <c r="A271">
        <v>201706</v>
      </c>
      <c r="B271" s="5">
        <v>42887</v>
      </c>
      <c r="C271">
        <v>201700181</v>
      </c>
      <c r="D271">
        <v>201700011</v>
      </c>
      <c r="E271" s="1" t="s">
        <v>55</v>
      </c>
      <c r="F271">
        <v>94</v>
      </c>
      <c r="G271">
        <v>19756.809519999999</v>
      </c>
      <c r="H271">
        <v>3.19047619</v>
      </c>
      <c r="I271">
        <v>33.666666669999998</v>
      </c>
      <c r="J271">
        <v>57.571428570000002</v>
      </c>
      <c r="K271">
        <v>23.666666670000001</v>
      </c>
      <c r="L271">
        <v>0.52380952400000003</v>
      </c>
      <c r="M271">
        <v>17308.57143</v>
      </c>
      <c r="N271">
        <v>3.7058095240000002</v>
      </c>
      <c r="O271">
        <v>1.8196190480000001</v>
      </c>
      <c r="P271">
        <v>11.20619048</v>
      </c>
      <c r="Q271">
        <v>4.4602857140000003</v>
      </c>
      <c r="R271" s="1" t="s">
        <v>87</v>
      </c>
    </row>
    <row r="272" spans="1:18" x14ac:dyDescent="0.25">
      <c r="A272">
        <v>201706</v>
      </c>
      <c r="B272" s="5">
        <v>42887</v>
      </c>
      <c r="C272">
        <v>201700182</v>
      </c>
      <c r="D272">
        <v>201700011</v>
      </c>
      <c r="E272" s="1" t="s">
        <v>55</v>
      </c>
      <c r="F272">
        <v>96</v>
      </c>
      <c r="G272">
        <v>19666.038100000002</v>
      </c>
      <c r="H272">
        <v>3.1619047619999998</v>
      </c>
      <c r="I272">
        <v>33.666666669999998</v>
      </c>
      <c r="J272">
        <v>58.085714289999999</v>
      </c>
      <c r="K272">
        <v>23.666666670000001</v>
      </c>
      <c r="L272">
        <v>0.49523809499999999</v>
      </c>
      <c r="M272">
        <v>17130.28571</v>
      </c>
      <c r="N272">
        <v>3.667638095</v>
      </c>
      <c r="O272">
        <v>1.8008761900000001</v>
      </c>
      <c r="P272">
        <v>11.0907619</v>
      </c>
      <c r="Q272">
        <v>4.4143428570000003</v>
      </c>
      <c r="R272" s="1" t="s">
        <v>87</v>
      </c>
    </row>
    <row r="273" spans="1:18" x14ac:dyDescent="0.25">
      <c r="A273">
        <v>201706</v>
      </c>
      <c r="B273" s="5">
        <v>42887</v>
      </c>
      <c r="C273">
        <v>201700183</v>
      </c>
      <c r="D273">
        <v>201700011</v>
      </c>
      <c r="E273" s="1" t="s">
        <v>55</v>
      </c>
      <c r="F273">
        <v>97</v>
      </c>
      <c r="G273">
        <v>19575.266670000001</v>
      </c>
      <c r="H273">
        <v>3.1333333329999999</v>
      </c>
      <c r="I273">
        <v>33.666666669999998</v>
      </c>
      <c r="J273">
        <v>58.6</v>
      </c>
      <c r="K273">
        <v>23.666666670000001</v>
      </c>
      <c r="L273">
        <v>0.46666666699999998</v>
      </c>
      <c r="M273">
        <v>16952</v>
      </c>
      <c r="N273">
        <v>3.629466667</v>
      </c>
      <c r="O273">
        <v>1.782133333</v>
      </c>
      <c r="P273">
        <v>10.97533333</v>
      </c>
      <c r="Q273">
        <v>4.3684000000000003</v>
      </c>
      <c r="R273" s="1" t="s">
        <v>87</v>
      </c>
    </row>
    <row r="274" spans="1:18" x14ac:dyDescent="0.25">
      <c r="A274">
        <v>201706</v>
      </c>
      <c r="B274" s="5">
        <v>42887</v>
      </c>
      <c r="C274">
        <v>201700184</v>
      </c>
      <c r="D274">
        <v>201700011</v>
      </c>
      <c r="E274" s="1" t="s">
        <v>55</v>
      </c>
      <c r="F274">
        <v>98</v>
      </c>
      <c r="G274">
        <v>19484.49524</v>
      </c>
      <c r="H274">
        <v>3.1047619050000002</v>
      </c>
      <c r="I274">
        <v>33.666666669999998</v>
      </c>
      <c r="J274">
        <v>59.114285709999997</v>
      </c>
      <c r="K274">
        <v>23.666666670000001</v>
      </c>
      <c r="L274">
        <v>0.438095238</v>
      </c>
      <c r="M274">
        <v>16773.71429</v>
      </c>
      <c r="N274">
        <v>3.5912952379999998</v>
      </c>
      <c r="O274">
        <v>1.7633904760000001</v>
      </c>
      <c r="P274">
        <v>10.859904759999999</v>
      </c>
      <c r="Q274">
        <v>4.3224571430000003</v>
      </c>
      <c r="R274" s="1" t="s">
        <v>87</v>
      </c>
    </row>
    <row r="275" spans="1:18" x14ac:dyDescent="0.25">
      <c r="A275">
        <v>201706</v>
      </c>
      <c r="B275" s="5">
        <v>42887</v>
      </c>
      <c r="C275">
        <v>201700186</v>
      </c>
      <c r="D275">
        <v>201700011</v>
      </c>
      <c r="E275" s="1" t="s">
        <v>55</v>
      </c>
      <c r="F275">
        <v>43</v>
      </c>
      <c r="G275">
        <v>19302.952379999999</v>
      </c>
      <c r="H275">
        <v>3.0476190480000001</v>
      </c>
      <c r="I275">
        <v>33.666666669999998</v>
      </c>
      <c r="J275">
        <v>60.142857139999997</v>
      </c>
      <c r="K275">
        <v>23.666666670000001</v>
      </c>
      <c r="L275">
        <v>0.38095238100000001</v>
      </c>
      <c r="M275">
        <v>16417.14286</v>
      </c>
      <c r="N275">
        <v>3.5149523810000001</v>
      </c>
      <c r="O275">
        <v>1.7259047620000001</v>
      </c>
      <c r="P275">
        <v>10.62904762</v>
      </c>
      <c r="Q275">
        <v>4.2305714290000003</v>
      </c>
      <c r="R275" s="1" t="s">
        <v>87</v>
      </c>
    </row>
    <row r="276" spans="1:18" x14ac:dyDescent="0.25">
      <c r="A276">
        <v>201706</v>
      </c>
      <c r="B276" s="5">
        <v>42887</v>
      </c>
      <c r="C276">
        <v>201700187</v>
      </c>
      <c r="D276">
        <v>201700011</v>
      </c>
      <c r="E276" s="1" t="s">
        <v>55</v>
      </c>
      <c r="F276">
        <v>100</v>
      </c>
      <c r="G276">
        <v>19212.180950000002</v>
      </c>
      <c r="H276">
        <v>3.0190476190000002</v>
      </c>
      <c r="I276">
        <v>33.666666669999998</v>
      </c>
      <c r="J276">
        <v>60.65714286</v>
      </c>
      <c r="K276">
        <v>23.666666670000001</v>
      </c>
      <c r="L276">
        <v>0.35238095200000003</v>
      </c>
      <c r="M276">
        <v>16238.85714</v>
      </c>
      <c r="N276">
        <v>3.4767809519999999</v>
      </c>
      <c r="O276">
        <v>1.707161905</v>
      </c>
      <c r="P276">
        <v>10.513619050000001</v>
      </c>
      <c r="Q276">
        <v>4.1846285710000002</v>
      </c>
      <c r="R276" s="1" t="s">
        <v>87</v>
      </c>
    </row>
    <row r="277" spans="1:18" x14ac:dyDescent="0.25">
      <c r="A277">
        <v>201706</v>
      </c>
      <c r="B277" s="5">
        <v>42887</v>
      </c>
      <c r="C277">
        <v>201700188</v>
      </c>
      <c r="D277">
        <v>201700011</v>
      </c>
      <c r="E277" s="1" t="s">
        <v>55</v>
      </c>
      <c r="F277">
        <v>102</v>
      </c>
      <c r="G277">
        <v>19121.409520000001</v>
      </c>
      <c r="H277">
        <v>2.9904761899999999</v>
      </c>
      <c r="I277">
        <v>33.666666669999998</v>
      </c>
      <c r="J277">
        <v>61.171428570000003</v>
      </c>
      <c r="K277">
        <v>23.666666670000001</v>
      </c>
      <c r="L277">
        <v>0.32380952400000002</v>
      </c>
      <c r="M277">
        <v>16060.57143</v>
      </c>
      <c r="N277">
        <v>3.4386095239999999</v>
      </c>
      <c r="O277">
        <v>1.6884190480000001</v>
      </c>
      <c r="P277">
        <v>10.39819048</v>
      </c>
      <c r="Q277">
        <v>4.1386857140000002</v>
      </c>
      <c r="R277" s="1" t="s">
        <v>87</v>
      </c>
    </row>
    <row r="278" spans="1:18" x14ac:dyDescent="0.25">
      <c r="A278">
        <v>201706</v>
      </c>
      <c r="B278" s="5">
        <v>42887</v>
      </c>
      <c r="C278">
        <v>201700189</v>
      </c>
      <c r="D278">
        <v>201700011</v>
      </c>
      <c r="E278" s="1" t="s">
        <v>55</v>
      </c>
      <c r="F278">
        <v>103</v>
      </c>
      <c r="G278">
        <v>19030.6381</v>
      </c>
      <c r="H278">
        <v>2.9619047620000001</v>
      </c>
      <c r="I278">
        <v>33.666666669999998</v>
      </c>
      <c r="J278">
        <v>61.68571429</v>
      </c>
      <c r="K278">
        <v>23.666666670000001</v>
      </c>
      <c r="L278">
        <v>0.29523809499999998</v>
      </c>
      <c r="M278">
        <v>15882.28571</v>
      </c>
      <c r="N278">
        <v>3.4004380950000002</v>
      </c>
      <c r="O278">
        <v>1.6696761899999999</v>
      </c>
      <c r="P278">
        <v>10.282761900000001</v>
      </c>
      <c r="Q278">
        <v>4.0927428570000002</v>
      </c>
      <c r="R278" s="1" t="s">
        <v>87</v>
      </c>
    </row>
    <row r="279" spans="1:18" x14ac:dyDescent="0.25">
      <c r="A279">
        <v>201706</v>
      </c>
      <c r="B279" s="5">
        <v>42887</v>
      </c>
      <c r="C279">
        <v>201700190</v>
      </c>
      <c r="D279">
        <v>201700011</v>
      </c>
      <c r="E279" s="1" t="s">
        <v>55</v>
      </c>
      <c r="F279">
        <v>104</v>
      </c>
      <c r="G279">
        <v>18939.866669999999</v>
      </c>
      <c r="H279">
        <v>2.9333333330000002</v>
      </c>
      <c r="I279">
        <v>33.666666669999998</v>
      </c>
      <c r="J279">
        <v>62.2</v>
      </c>
      <c r="K279">
        <v>23.666666670000001</v>
      </c>
      <c r="L279">
        <v>0.26666666700000002</v>
      </c>
      <c r="M279">
        <v>15704</v>
      </c>
      <c r="N279">
        <v>3.3622666670000001</v>
      </c>
      <c r="O279">
        <v>1.650933333</v>
      </c>
      <c r="P279">
        <v>10.16733333</v>
      </c>
      <c r="Q279">
        <v>4.0468000000000002</v>
      </c>
      <c r="R279" s="1" t="s">
        <v>87</v>
      </c>
    </row>
    <row r="280" spans="1:18" x14ac:dyDescent="0.25">
      <c r="A280">
        <v>201706</v>
      </c>
      <c r="B280" s="5">
        <v>42887</v>
      </c>
      <c r="C280">
        <v>201700192</v>
      </c>
      <c r="D280">
        <v>201700011</v>
      </c>
      <c r="E280" s="1" t="s">
        <v>55</v>
      </c>
      <c r="F280">
        <v>44</v>
      </c>
      <c r="G280">
        <v>18758.323810000002</v>
      </c>
      <c r="H280">
        <v>2.8761904760000001</v>
      </c>
      <c r="I280">
        <v>33.666666669999998</v>
      </c>
      <c r="J280">
        <v>63.228571430000002</v>
      </c>
      <c r="K280">
        <v>23.666666670000001</v>
      </c>
      <c r="L280">
        <v>0.20952381</v>
      </c>
      <c r="M280">
        <v>15347.42857</v>
      </c>
      <c r="N280">
        <v>3.2859238099999999</v>
      </c>
      <c r="O280">
        <v>1.613447619</v>
      </c>
      <c r="P280">
        <v>9.9364761900000005</v>
      </c>
      <c r="Q280">
        <v>3.9549142860000002</v>
      </c>
      <c r="R280" s="1" t="s">
        <v>87</v>
      </c>
    </row>
    <row r="281" spans="1:18" x14ac:dyDescent="0.25">
      <c r="A281">
        <v>201706</v>
      </c>
      <c r="B281" s="5">
        <v>42887</v>
      </c>
      <c r="C281">
        <v>201700193</v>
      </c>
      <c r="D281">
        <v>201700011</v>
      </c>
      <c r="E281" s="1" t="s">
        <v>55</v>
      </c>
      <c r="F281">
        <v>106</v>
      </c>
      <c r="G281">
        <v>18667.552380000001</v>
      </c>
      <c r="H281">
        <v>2.8476190479999999</v>
      </c>
      <c r="I281">
        <v>33.666666669999998</v>
      </c>
      <c r="J281">
        <v>63.742857139999998</v>
      </c>
      <c r="K281">
        <v>23.666666670000001</v>
      </c>
      <c r="L281">
        <v>0.180952381</v>
      </c>
      <c r="M281">
        <v>15169.14286</v>
      </c>
      <c r="N281">
        <v>3.2477523810000002</v>
      </c>
      <c r="O281">
        <v>1.5947047620000001</v>
      </c>
      <c r="P281">
        <v>9.8210476199999999</v>
      </c>
      <c r="Q281">
        <v>3.9089714290000002</v>
      </c>
      <c r="R281" s="1" t="s">
        <v>87</v>
      </c>
    </row>
    <row r="282" spans="1:18" x14ac:dyDescent="0.25">
      <c r="A282">
        <v>201706</v>
      </c>
      <c r="B282" s="5">
        <v>42887</v>
      </c>
      <c r="C282">
        <v>201700194</v>
      </c>
      <c r="D282">
        <v>201700011</v>
      </c>
      <c r="E282" s="1" t="s">
        <v>55</v>
      </c>
      <c r="F282">
        <v>108</v>
      </c>
      <c r="G282">
        <v>18576.78095</v>
      </c>
      <c r="H282">
        <v>2.819047619</v>
      </c>
      <c r="I282">
        <v>33.666666669999998</v>
      </c>
      <c r="J282">
        <v>64.257142860000002</v>
      </c>
      <c r="K282">
        <v>23.666666670000001</v>
      </c>
      <c r="L282">
        <v>0.15238095199999999</v>
      </c>
      <c r="M282">
        <v>14990.85714</v>
      </c>
      <c r="N282">
        <v>3.209580952</v>
      </c>
      <c r="O282">
        <v>1.575961905</v>
      </c>
      <c r="P282">
        <v>9.7056190499999992</v>
      </c>
      <c r="Q282">
        <v>3.8630285710000001</v>
      </c>
      <c r="R282" s="1" t="s">
        <v>87</v>
      </c>
    </row>
    <row r="283" spans="1:18" x14ac:dyDescent="0.25">
      <c r="A283">
        <v>201706</v>
      </c>
      <c r="B283" s="5">
        <v>42887</v>
      </c>
      <c r="C283">
        <v>201700195</v>
      </c>
      <c r="D283">
        <v>201700011</v>
      </c>
      <c r="E283" s="1" t="s">
        <v>55</v>
      </c>
      <c r="F283">
        <v>109</v>
      </c>
      <c r="G283">
        <v>18486.00952</v>
      </c>
      <c r="H283">
        <v>2.7904761900000001</v>
      </c>
      <c r="I283">
        <v>33.666666669999998</v>
      </c>
      <c r="J283">
        <v>64.771428569999998</v>
      </c>
      <c r="K283">
        <v>23.666666670000001</v>
      </c>
      <c r="L283">
        <v>0.123809524</v>
      </c>
      <c r="M283">
        <v>14812.57143</v>
      </c>
      <c r="N283">
        <v>3.171409524</v>
      </c>
      <c r="O283">
        <v>1.5572190480000001</v>
      </c>
      <c r="P283">
        <v>9.5901904800000004</v>
      </c>
      <c r="Q283">
        <v>3.8170857140000001</v>
      </c>
      <c r="R283" s="1" t="s">
        <v>87</v>
      </c>
    </row>
    <row r="284" spans="1:18" x14ac:dyDescent="0.25">
      <c r="A284">
        <v>201706</v>
      </c>
      <c r="B284" s="5">
        <v>42887</v>
      </c>
      <c r="C284">
        <v>201700196</v>
      </c>
      <c r="D284">
        <v>201700011</v>
      </c>
      <c r="E284" s="1" t="s">
        <v>55</v>
      </c>
      <c r="F284">
        <v>110</v>
      </c>
      <c r="G284">
        <v>18395.238099999999</v>
      </c>
      <c r="H284">
        <v>2.7619047619999999</v>
      </c>
      <c r="I284">
        <v>33.666666669999998</v>
      </c>
      <c r="J284">
        <v>65.285714290000001</v>
      </c>
      <c r="K284">
        <v>23.666666670000001</v>
      </c>
      <c r="L284">
        <v>9.5238094999999995E-2</v>
      </c>
      <c r="M284">
        <v>14634.28571</v>
      </c>
      <c r="N284">
        <v>3.1332380949999998</v>
      </c>
      <c r="O284">
        <v>1.5384761899999999</v>
      </c>
      <c r="P284">
        <v>9.4747619049999994</v>
      </c>
      <c r="Q284">
        <v>3.7711428570000001</v>
      </c>
      <c r="R284" s="1" t="s">
        <v>87</v>
      </c>
    </row>
    <row r="285" spans="1:18" x14ac:dyDescent="0.25">
      <c r="A285">
        <v>201706</v>
      </c>
      <c r="B285" s="5">
        <v>42887</v>
      </c>
      <c r="C285">
        <v>201700198</v>
      </c>
      <c r="D285">
        <v>201700011</v>
      </c>
      <c r="E285" s="1" t="s">
        <v>55</v>
      </c>
      <c r="F285">
        <v>45</v>
      </c>
      <c r="G285">
        <v>18213.695240000001</v>
      </c>
      <c r="H285">
        <v>2.7047619049999998</v>
      </c>
      <c r="I285">
        <v>33.666666669999998</v>
      </c>
      <c r="J285">
        <v>66.314285709999993</v>
      </c>
      <c r="K285">
        <v>23.666666670000001</v>
      </c>
      <c r="L285">
        <v>3.8095237999999997E-2</v>
      </c>
      <c r="M285">
        <v>14277.71429</v>
      </c>
      <c r="N285">
        <v>3.0568952380000001</v>
      </c>
      <c r="O285">
        <v>1.5009904759999999</v>
      </c>
      <c r="P285">
        <v>9.2439047619999997</v>
      </c>
      <c r="Q285">
        <v>3.6792571430000001</v>
      </c>
      <c r="R285" s="1" t="s">
        <v>87</v>
      </c>
    </row>
    <row r="286" spans="1:18" x14ac:dyDescent="0.25">
      <c r="A286">
        <v>201706</v>
      </c>
      <c r="B286" s="5">
        <v>42887</v>
      </c>
      <c r="C286">
        <v>201700199</v>
      </c>
      <c r="D286">
        <v>201700011</v>
      </c>
      <c r="E286" s="1" t="s">
        <v>55</v>
      </c>
      <c r="F286">
        <v>112</v>
      </c>
      <c r="G286">
        <v>18122.92381</v>
      </c>
      <c r="H286">
        <v>2.6761904759999999</v>
      </c>
      <c r="I286">
        <v>33.666666669999998</v>
      </c>
      <c r="J286">
        <v>66.828571429999997</v>
      </c>
      <c r="K286">
        <v>23.666666670000001</v>
      </c>
      <c r="L286">
        <v>9.5238100000000006E-3</v>
      </c>
      <c r="M286">
        <v>14099.42857</v>
      </c>
      <c r="N286">
        <v>3.01872381</v>
      </c>
      <c r="O286">
        <v>1.482247619</v>
      </c>
      <c r="P286">
        <v>9.1284761900000007</v>
      </c>
      <c r="Q286">
        <v>3.6333142860000001</v>
      </c>
      <c r="R286" s="1" t="s">
        <v>87</v>
      </c>
    </row>
    <row r="287" spans="1:18" x14ac:dyDescent="0.25">
      <c r="A287">
        <v>201706</v>
      </c>
      <c r="B287" s="5">
        <v>42887</v>
      </c>
      <c r="C287">
        <v>201700200</v>
      </c>
      <c r="D287">
        <v>201700011</v>
      </c>
      <c r="E287" s="1" t="s">
        <v>55</v>
      </c>
      <c r="F287">
        <v>114</v>
      </c>
      <c r="G287">
        <v>18032.15238</v>
      </c>
      <c r="H287">
        <v>2.6476190480000001</v>
      </c>
      <c r="I287">
        <v>33.666666669999998</v>
      </c>
      <c r="J287">
        <v>67.342857140000007</v>
      </c>
      <c r="K287">
        <v>23.666666670000001</v>
      </c>
      <c r="L287">
        <v>-1.9047618999999998E-2</v>
      </c>
      <c r="M287">
        <v>13921.14286</v>
      </c>
      <c r="N287">
        <v>2.9805523809999999</v>
      </c>
      <c r="O287">
        <v>1.4635047619999999</v>
      </c>
      <c r="P287">
        <v>9.013047619</v>
      </c>
      <c r="Q287">
        <v>3.5873714290000001</v>
      </c>
      <c r="R287" s="1" t="s">
        <v>87</v>
      </c>
    </row>
    <row r="288" spans="1:18" x14ac:dyDescent="0.25">
      <c r="A288">
        <v>201706</v>
      </c>
      <c r="B288" s="5">
        <v>42887</v>
      </c>
      <c r="C288">
        <v>201700201</v>
      </c>
      <c r="D288">
        <v>201700011</v>
      </c>
      <c r="E288" s="1" t="s">
        <v>55</v>
      </c>
      <c r="F288">
        <v>115</v>
      </c>
      <c r="G288">
        <v>17941.380949999999</v>
      </c>
      <c r="H288">
        <v>2.6190476189999998</v>
      </c>
      <c r="I288">
        <v>33.666666669999998</v>
      </c>
      <c r="J288">
        <v>67.857142859999996</v>
      </c>
      <c r="K288">
        <v>23.666666670000001</v>
      </c>
      <c r="L288">
        <v>-4.7619047999999997E-2</v>
      </c>
      <c r="M288">
        <v>13742.85714</v>
      </c>
      <c r="N288">
        <v>2.9423809520000002</v>
      </c>
      <c r="O288">
        <v>1.444761905</v>
      </c>
      <c r="P288">
        <v>8.8976190479999993</v>
      </c>
      <c r="Q288">
        <v>3.541428571</v>
      </c>
      <c r="R288" s="1" t="s">
        <v>87</v>
      </c>
    </row>
    <row r="289" spans="1:18" x14ac:dyDescent="0.25">
      <c r="A289">
        <v>201706</v>
      </c>
      <c r="B289" s="5">
        <v>42887</v>
      </c>
      <c r="C289">
        <v>201700202</v>
      </c>
      <c r="D289">
        <v>201700011</v>
      </c>
      <c r="E289" s="1" t="s">
        <v>55</v>
      </c>
      <c r="F289">
        <v>116</v>
      </c>
      <c r="G289">
        <v>17850.609520000002</v>
      </c>
      <c r="H289">
        <v>2.59047619</v>
      </c>
      <c r="I289">
        <v>33.666666669999998</v>
      </c>
      <c r="J289">
        <v>68.371428570000006</v>
      </c>
      <c r="K289">
        <v>23.666666670000001</v>
      </c>
      <c r="L289">
        <v>-7.6190475999999993E-2</v>
      </c>
      <c r="M289">
        <v>13564.57143</v>
      </c>
      <c r="N289">
        <v>2.9042095240000001</v>
      </c>
      <c r="O289">
        <v>1.4260190479999999</v>
      </c>
      <c r="P289">
        <v>8.7821904760000002</v>
      </c>
      <c r="Q289">
        <v>3.495485714</v>
      </c>
      <c r="R289" s="1" t="s">
        <v>87</v>
      </c>
    </row>
    <row r="290" spans="1:18" x14ac:dyDescent="0.25">
      <c r="A290">
        <v>201706</v>
      </c>
      <c r="B290" s="5">
        <v>42887</v>
      </c>
      <c r="C290">
        <v>201700204</v>
      </c>
      <c r="D290">
        <v>201700011</v>
      </c>
      <c r="E290" s="1" t="s">
        <v>55</v>
      </c>
      <c r="F290">
        <v>46</v>
      </c>
      <c r="G290">
        <v>17669.06667</v>
      </c>
      <c r="H290">
        <v>2.5333333329999999</v>
      </c>
      <c r="I290">
        <v>33.666666669999998</v>
      </c>
      <c r="J290">
        <v>69.400000000000006</v>
      </c>
      <c r="K290">
        <v>23.666666670000001</v>
      </c>
      <c r="L290">
        <v>-0.133333333</v>
      </c>
      <c r="M290">
        <v>13208</v>
      </c>
      <c r="N290">
        <v>2.8278666669999999</v>
      </c>
      <c r="O290">
        <v>1.388533333</v>
      </c>
      <c r="P290">
        <v>8.5513333330000005</v>
      </c>
      <c r="Q290">
        <v>3.4036</v>
      </c>
      <c r="R290" s="1" t="s">
        <v>87</v>
      </c>
    </row>
    <row r="291" spans="1:18" x14ac:dyDescent="0.25">
      <c r="A291">
        <v>201706</v>
      </c>
      <c r="B291" s="5">
        <v>42887</v>
      </c>
      <c r="C291">
        <v>201700205</v>
      </c>
      <c r="D291">
        <v>201700011</v>
      </c>
      <c r="E291" s="1" t="s">
        <v>55</v>
      </c>
      <c r="F291">
        <v>118</v>
      </c>
      <c r="G291">
        <v>17578.295239999999</v>
      </c>
      <c r="H291">
        <v>2.5047619050000001</v>
      </c>
      <c r="I291">
        <v>33.666666669999998</v>
      </c>
      <c r="J291">
        <v>69.914285710000001</v>
      </c>
      <c r="K291">
        <v>23.666666670000001</v>
      </c>
      <c r="L291">
        <v>-0.16190476200000001</v>
      </c>
      <c r="M291">
        <v>13029.71429</v>
      </c>
      <c r="N291">
        <v>2.7896952380000002</v>
      </c>
      <c r="O291">
        <v>1.3697904759999999</v>
      </c>
      <c r="P291">
        <v>8.4359047619999998</v>
      </c>
      <c r="Q291">
        <v>3.357657143</v>
      </c>
      <c r="R291" s="1" t="s">
        <v>87</v>
      </c>
    </row>
    <row r="292" spans="1:18" x14ac:dyDescent="0.25">
      <c r="A292">
        <v>201706</v>
      </c>
      <c r="B292" s="5">
        <v>42887</v>
      </c>
      <c r="C292">
        <v>201700206</v>
      </c>
      <c r="D292">
        <v>201700011</v>
      </c>
      <c r="E292" s="1" t="s">
        <v>55</v>
      </c>
      <c r="F292">
        <v>120</v>
      </c>
      <c r="G292">
        <v>17487.523809999999</v>
      </c>
      <c r="H292">
        <v>2.4761904760000002</v>
      </c>
      <c r="I292">
        <v>33.666666669999998</v>
      </c>
      <c r="J292">
        <v>70.428571430000005</v>
      </c>
      <c r="K292">
        <v>23.666666670000001</v>
      </c>
      <c r="L292">
        <v>-0.19047618999999999</v>
      </c>
      <c r="M292">
        <v>12851.42857</v>
      </c>
      <c r="N292">
        <v>2.7515238100000001</v>
      </c>
      <c r="O292">
        <v>1.351047619</v>
      </c>
      <c r="P292">
        <v>8.3204761900000008</v>
      </c>
      <c r="Q292">
        <v>3.311714286</v>
      </c>
      <c r="R292" s="1" t="s">
        <v>87</v>
      </c>
    </row>
    <row r="293" spans="1:18" x14ac:dyDescent="0.25">
      <c r="A293">
        <v>201706</v>
      </c>
      <c r="B293" s="5">
        <v>42887</v>
      </c>
      <c r="C293">
        <v>201700207</v>
      </c>
      <c r="D293">
        <v>201700011</v>
      </c>
      <c r="E293" s="1" t="s">
        <v>55</v>
      </c>
      <c r="F293">
        <v>121</v>
      </c>
      <c r="G293">
        <v>17396.752380000002</v>
      </c>
      <c r="H293">
        <v>2.447619048</v>
      </c>
      <c r="I293">
        <v>33.666666669999998</v>
      </c>
      <c r="J293">
        <v>70.942857140000001</v>
      </c>
      <c r="K293">
        <v>23.666666670000001</v>
      </c>
      <c r="L293">
        <v>-0.219047619</v>
      </c>
      <c r="M293">
        <v>12673.14286</v>
      </c>
      <c r="N293">
        <v>2.713352381</v>
      </c>
      <c r="O293">
        <v>1.3323047619999999</v>
      </c>
      <c r="P293">
        <v>8.2050476190000001</v>
      </c>
      <c r="Q293">
        <v>3.2657714289999999</v>
      </c>
      <c r="R293" s="1" t="s">
        <v>87</v>
      </c>
    </row>
    <row r="294" spans="1:18" x14ac:dyDescent="0.25">
      <c r="A294">
        <v>201706</v>
      </c>
      <c r="B294" s="5">
        <v>42887</v>
      </c>
      <c r="C294">
        <v>201700208</v>
      </c>
      <c r="D294">
        <v>201700011</v>
      </c>
      <c r="E294" s="1" t="s">
        <v>55</v>
      </c>
      <c r="F294">
        <v>122</v>
      </c>
      <c r="G294">
        <v>17305.980950000001</v>
      </c>
      <c r="H294">
        <v>2.4190476190000001</v>
      </c>
      <c r="I294">
        <v>33.666666669999998</v>
      </c>
      <c r="J294">
        <v>71.457142860000005</v>
      </c>
      <c r="K294">
        <v>23.666666670000001</v>
      </c>
      <c r="L294">
        <v>-0.24761904800000001</v>
      </c>
      <c r="M294">
        <v>12494.85714</v>
      </c>
      <c r="N294">
        <v>2.6751809519999998</v>
      </c>
      <c r="O294">
        <v>1.313561905</v>
      </c>
      <c r="P294">
        <v>8.0896190479999994</v>
      </c>
      <c r="Q294">
        <v>3.2198285709999999</v>
      </c>
      <c r="R294" s="1" t="s">
        <v>87</v>
      </c>
    </row>
    <row r="295" spans="1:18" x14ac:dyDescent="0.25">
      <c r="A295">
        <v>201706</v>
      </c>
      <c r="B295" s="5">
        <v>42887</v>
      </c>
      <c r="C295">
        <v>201700210</v>
      </c>
      <c r="D295">
        <v>201700011</v>
      </c>
      <c r="E295" s="1" t="s">
        <v>55</v>
      </c>
      <c r="F295">
        <v>47</v>
      </c>
      <c r="G295">
        <v>17124.438099999999</v>
      </c>
      <c r="H295">
        <v>2.361904762</v>
      </c>
      <c r="I295">
        <v>33.666666669999998</v>
      </c>
      <c r="J295">
        <v>72.485714290000004</v>
      </c>
      <c r="K295">
        <v>23.666666670000001</v>
      </c>
      <c r="L295">
        <v>-0.304761905</v>
      </c>
      <c r="M295">
        <v>12138.28571</v>
      </c>
      <c r="N295">
        <v>2.5988380950000001</v>
      </c>
      <c r="O295">
        <v>1.2760761899999999</v>
      </c>
      <c r="P295">
        <v>7.8587619049999997</v>
      </c>
      <c r="Q295">
        <v>3.1279428569999999</v>
      </c>
      <c r="R295" s="1" t="s">
        <v>87</v>
      </c>
    </row>
    <row r="296" spans="1:18" x14ac:dyDescent="0.25">
      <c r="A296">
        <v>201706</v>
      </c>
      <c r="B296" s="5">
        <v>42887</v>
      </c>
      <c r="C296">
        <v>201700211</v>
      </c>
      <c r="D296">
        <v>201700011</v>
      </c>
      <c r="E296" s="1" t="s">
        <v>55</v>
      </c>
      <c r="F296">
        <v>124</v>
      </c>
      <c r="G296">
        <v>17033.666669999999</v>
      </c>
      <c r="H296">
        <v>2.3333333330000001</v>
      </c>
      <c r="I296">
        <v>33.666666669999998</v>
      </c>
      <c r="J296">
        <v>73</v>
      </c>
      <c r="K296">
        <v>23.666666670000001</v>
      </c>
      <c r="L296">
        <v>-0.33333333300000001</v>
      </c>
      <c r="M296">
        <v>11960</v>
      </c>
      <c r="N296">
        <v>2.560666667</v>
      </c>
      <c r="O296">
        <v>1.2573333330000001</v>
      </c>
      <c r="P296">
        <v>7.7433333329999998</v>
      </c>
      <c r="Q296">
        <v>3.0819999999999999</v>
      </c>
      <c r="R296" s="1" t="s">
        <v>87</v>
      </c>
    </row>
    <row r="297" spans="1:18" x14ac:dyDescent="0.25">
      <c r="A297">
        <v>201706</v>
      </c>
      <c r="B297" s="5">
        <v>42887</v>
      </c>
      <c r="C297">
        <v>201700212</v>
      </c>
      <c r="D297">
        <v>201700011</v>
      </c>
      <c r="E297" s="1" t="s">
        <v>55</v>
      </c>
      <c r="F297">
        <v>126</v>
      </c>
      <c r="G297">
        <v>16942.895240000002</v>
      </c>
      <c r="H297">
        <v>2.3047619049999999</v>
      </c>
      <c r="I297">
        <v>33.666666669999998</v>
      </c>
      <c r="J297">
        <v>73.514285709999996</v>
      </c>
      <c r="K297">
        <v>23.666666670000001</v>
      </c>
      <c r="L297">
        <v>-0.36190476199999999</v>
      </c>
      <c r="M297">
        <v>11781.71429</v>
      </c>
      <c r="N297">
        <v>2.5224952379999999</v>
      </c>
      <c r="O297">
        <v>1.2385904759999999</v>
      </c>
      <c r="P297">
        <v>7.627904762</v>
      </c>
      <c r="Q297">
        <v>3.0360571429999998</v>
      </c>
      <c r="R297" s="1" t="s">
        <v>87</v>
      </c>
    </row>
    <row r="298" spans="1:18" x14ac:dyDescent="0.25">
      <c r="A298">
        <v>201706</v>
      </c>
      <c r="B298" s="5">
        <v>42887</v>
      </c>
      <c r="C298">
        <v>201700213</v>
      </c>
      <c r="D298">
        <v>201700011</v>
      </c>
      <c r="E298" s="1" t="s">
        <v>55</v>
      </c>
      <c r="F298">
        <v>127</v>
      </c>
      <c r="G298">
        <v>16852.123810000001</v>
      </c>
      <c r="H298">
        <v>2.276190476</v>
      </c>
      <c r="I298">
        <v>33.666666669999998</v>
      </c>
      <c r="J298">
        <v>74.02857143</v>
      </c>
      <c r="K298">
        <v>23.666666670000001</v>
      </c>
      <c r="L298">
        <v>-0.39047619</v>
      </c>
      <c r="M298">
        <v>11603.42857</v>
      </c>
      <c r="N298">
        <v>2.4843238099999998</v>
      </c>
      <c r="O298">
        <v>1.219847619</v>
      </c>
      <c r="P298">
        <v>7.5124761900000001</v>
      </c>
      <c r="Q298">
        <v>2.9901142859999998</v>
      </c>
      <c r="R298" s="1" t="s">
        <v>87</v>
      </c>
    </row>
    <row r="299" spans="1:18" x14ac:dyDescent="0.25">
      <c r="A299">
        <v>201706</v>
      </c>
      <c r="B299" s="5">
        <v>42887</v>
      </c>
      <c r="C299">
        <v>201700214</v>
      </c>
      <c r="D299">
        <v>201700011</v>
      </c>
      <c r="E299" s="1" t="s">
        <v>55</v>
      </c>
      <c r="F299">
        <v>128</v>
      </c>
      <c r="G299">
        <v>16761.35238</v>
      </c>
      <c r="H299">
        <v>2.2476190479999998</v>
      </c>
      <c r="I299">
        <v>33.666666669999998</v>
      </c>
      <c r="J299">
        <v>74.542857139999995</v>
      </c>
      <c r="K299">
        <v>23.666666670000001</v>
      </c>
      <c r="L299">
        <v>-0.41904761899999998</v>
      </c>
      <c r="M299">
        <v>11425.14286</v>
      </c>
      <c r="N299">
        <v>2.4461523810000001</v>
      </c>
      <c r="O299">
        <v>1.2011047619999999</v>
      </c>
      <c r="P299">
        <v>7.3970476190000003</v>
      </c>
      <c r="Q299">
        <v>2.9441714289999998</v>
      </c>
      <c r="R299" s="1" t="s">
        <v>87</v>
      </c>
    </row>
    <row r="300" spans="1:18" x14ac:dyDescent="0.25">
      <c r="A300">
        <v>201706</v>
      </c>
      <c r="B300" s="5">
        <v>42887</v>
      </c>
      <c r="C300">
        <v>201700216</v>
      </c>
      <c r="D300">
        <v>201700011</v>
      </c>
      <c r="E300" s="1" t="s">
        <v>55</v>
      </c>
      <c r="F300">
        <v>48</v>
      </c>
      <c r="G300">
        <v>16579.809519999999</v>
      </c>
      <c r="H300">
        <v>2.19047619</v>
      </c>
      <c r="I300">
        <v>33.666666669999998</v>
      </c>
      <c r="J300">
        <v>75.571428569999995</v>
      </c>
      <c r="K300">
        <v>23.666666670000001</v>
      </c>
      <c r="L300">
        <v>-0.47619047599999997</v>
      </c>
      <c r="M300">
        <v>11068.57143</v>
      </c>
      <c r="N300">
        <v>2.3698095239999999</v>
      </c>
      <c r="O300">
        <v>1.1636190479999999</v>
      </c>
      <c r="P300">
        <v>7.1661904759999997</v>
      </c>
      <c r="Q300">
        <v>2.8522857140000002</v>
      </c>
      <c r="R300" s="1" t="s">
        <v>87</v>
      </c>
    </row>
    <row r="301" spans="1:18" x14ac:dyDescent="0.25">
      <c r="A301">
        <v>201706</v>
      </c>
      <c r="B301" s="5">
        <v>42887</v>
      </c>
      <c r="C301">
        <v>201700217</v>
      </c>
      <c r="D301">
        <v>201700011</v>
      </c>
      <c r="E301" s="1" t="s">
        <v>55</v>
      </c>
      <c r="F301">
        <v>130</v>
      </c>
      <c r="G301">
        <v>16489.038100000002</v>
      </c>
      <c r="H301">
        <v>2.1619047619999998</v>
      </c>
      <c r="I301">
        <v>33.666666669999998</v>
      </c>
      <c r="J301">
        <v>76.085714289999999</v>
      </c>
      <c r="K301">
        <v>23.666666670000001</v>
      </c>
      <c r="L301">
        <v>-0.50476190499999996</v>
      </c>
      <c r="M301">
        <v>10890.28571</v>
      </c>
      <c r="N301">
        <v>2.3316380950000002</v>
      </c>
      <c r="O301">
        <v>1.14487619</v>
      </c>
      <c r="P301">
        <v>7.0507619049999999</v>
      </c>
      <c r="Q301">
        <v>2.8063428570000002</v>
      </c>
      <c r="R301" s="1" t="s">
        <v>87</v>
      </c>
    </row>
    <row r="302" spans="1:18" x14ac:dyDescent="0.25">
      <c r="A302">
        <v>201706</v>
      </c>
      <c r="B302" s="5">
        <v>42887</v>
      </c>
      <c r="C302">
        <v>201700218</v>
      </c>
      <c r="D302">
        <v>201700011</v>
      </c>
      <c r="E302" s="1" t="s">
        <v>55</v>
      </c>
      <c r="F302">
        <v>132</v>
      </c>
      <c r="G302">
        <v>16398.266670000001</v>
      </c>
      <c r="H302">
        <v>2.1333333329999999</v>
      </c>
      <c r="I302">
        <v>33.666666669999998</v>
      </c>
      <c r="J302">
        <v>76.599999999999994</v>
      </c>
      <c r="K302">
        <v>23.666666670000001</v>
      </c>
      <c r="L302">
        <v>-0.53333333299999997</v>
      </c>
      <c r="M302">
        <v>10712</v>
      </c>
      <c r="N302">
        <v>2.2934666670000001</v>
      </c>
      <c r="O302">
        <v>1.1261333330000001</v>
      </c>
      <c r="P302">
        <v>6.935333333</v>
      </c>
      <c r="Q302">
        <v>2.7604000000000002</v>
      </c>
      <c r="R302" s="1" t="s">
        <v>87</v>
      </c>
    </row>
    <row r="303" spans="1:18" x14ac:dyDescent="0.25">
      <c r="A303">
        <v>201706</v>
      </c>
      <c r="B303" s="5">
        <v>42887</v>
      </c>
      <c r="C303">
        <v>201700219</v>
      </c>
      <c r="D303">
        <v>201700011</v>
      </c>
      <c r="E303" s="1" t="s">
        <v>55</v>
      </c>
      <c r="F303">
        <v>133</v>
      </c>
      <c r="G303">
        <v>16307.49524</v>
      </c>
      <c r="H303">
        <v>2.1047619050000002</v>
      </c>
      <c r="I303">
        <v>33.666666669999998</v>
      </c>
      <c r="J303">
        <v>77.114285710000004</v>
      </c>
      <c r="K303">
        <v>23.666666670000001</v>
      </c>
      <c r="L303">
        <v>-0.56190476199999995</v>
      </c>
      <c r="M303">
        <v>10533.71429</v>
      </c>
      <c r="N303">
        <v>2.255295238</v>
      </c>
      <c r="O303">
        <v>1.107390476</v>
      </c>
      <c r="P303">
        <v>6.8199047620000002</v>
      </c>
      <c r="Q303">
        <v>2.7144571430000002</v>
      </c>
      <c r="R303" s="1" t="s">
        <v>87</v>
      </c>
    </row>
    <row r="304" spans="1:18" x14ac:dyDescent="0.25">
      <c r="A304">
        <v>201706</v>
      </c>
      <c r="B304" s="5">
        <v>42887</v>
      </c>
      <c r="C304">
        <v>201700220</v>
      </c>
      <c r="D304">
        <v>201700011</v>
      </c>
      <c r="E304" s="1" t="s">
        <v>55</v>
      </c>
      <c r="F304">
        <v>134</v>
      </c>
      <c r="G304">
        <v>16216.72381</v>
      </c>
      <c r="H304">
        <v>2.0761904759999998</v>
      </c>
      <c r="I304">
        <v>33.666666669999998</v>
      </c>
      <c r="J304">
        <v>77.628571429999994</v>
      </c>
      <c r="K304">
        <v>23.666666670000001</v>
      </c>
      <c r="L304">
        <v>-0.59047618999999996</v>
      </c>
      <c r="M304">
        <v>10355.42857</v>
      </c>
      <c r="N304">
        <v>2.2171238099999999</v>
      </c>
      <c r="O304">
        <v>1.0886476190000001</v>
      </c>
      <c r="P304">
        <v>6.7044761900000003</v>
      </c>
      <c r="Q304">
        <v>2.6685142860000002</v>
      </c>
      <c r="R304" s="1" t="s">
        <v>87</v>
      </c>
    </row>
    <row r="305" spans="1:18" x14ac:dyDescent="0.25">
      <c r="A305">
        <v>201706</v>
      </c>
      <c r="B305" s="5">
        <v>42887</v>
      </c>
      <c r="C305">
        <v>201700222</v>
      </c>
      <c r="D305">
        <v>201700011</v>
      </c>
      <c r="E305" s="1" t="s">
        <v>55</v>
      </c>
      <c r="F305">
        <v>49</v>
      </c>
      <c r="G305">
        <v>16035.18095</v>
      </c>
      <c r="H305">
        <v>2.0190476190000002</v>
      </c>
      <c r="I305">
        <v>33.666666669999998</v>
      </c>
      <c r="J305">
        <v>78.657142859999993</v>
      </c>
      <c r="K305">
        <v>23.666666670000001</v>
      </c>
      <c r="L305">
        <v>-0.64761904800000003</v>
      </c>
      <c r="M305">
        <v>9998.8571429999993</v>
      </c>
      <c r="N305">
        <v>2.1407809520000001</v>
      </c>
      <c r="O305">
        <v>1.0511619050000001</v>
      </c>
      <c r="P305">
        <v>6.4736190479999998</v>
      </c>
      <c r="Q305">
        <v>2.5766285710000001</v>
      </c>
      <c r="R305" s="1" t="s">
        <v>87</v>
      </c>
    </row>
    <row r="306" spans="1:18" x14ac:dyDescent="0.25">
      <c r="A306">
        <v>201706</v>
      </c>
      <c r="B306" s="5">
        <v>42887</v>
      </c>
      <c r="C306">
        <v>201700223</v>
      </c>
      <c r="D306">
        <v>201700011</v>
      </c>
      <c r="E306" s="1" t="s">
        <v>55</v>
      </c>
      <c r="F306">
        <v>136</v>
      </c>
      <c r="G306">
        <v>15944.409519999999</v>
      </c>
      <c r="H306">
        <v>1.9904761900000001</v>
      </c>
      <c r="I306">
        <v>33.666666669999998</v>
      </c>
      <c r="J306">
        <v>79.171428570000003</v>
      </c>
      <c r="K306">
        <v>23.666666670000001</v>
      </c>
      <c r="L306">
        <v>-0.67619047600000004</v>
      </c>
      <c r="M306">
        <v>9820.5714289999996</v>
      </c>
      <c r="N306">
        <v>2.102609524</v>
      </c>
      <c r="O306">
        <v>1.032419048</v>
      </c>
      <c r="P306">
        <v>6.3581904759999999</v>
      </c>
      <c r="Q306">
        <v>2.5306857140000001</v>
      </c>
      <c r="R306" s="1" t="s">
        <v>87</v>
      </c>
    </row>
    <row r="307" spans="1:18" x14ac:dyDescent="0.25">
      <c r="A307">
        <v>201706</v>
      </c>
      <c r="B307" s="5">
        <v>42887</v>
      </c>
      <c r="C307">
        <v>201700224</v>
      </c>
      <c r="D307">
        <v>201700011</v>
      </c>
      <c r="E307" s="1" t="s">
        <v>55</v>
      </c>
      <c r="F307">
        <v>138</v>
      </c>
      <c r="G307">
        <v>15853.6381</v>
      </c>
      <c r="H307">
        <v>1.9619047620000001</v>
      </c>
      <c r="I307">
        <v>33.666666669999998</v>
      </c>
      <c r="J307">
        <v>79.685714290000007</v>
      </c>
      <c r="K307">
        <v>23.666666670000001</v>
      </c>
      <c r="L307">
        <v>-0.70476190500000002</v>
      </c>
      <c r="M307">
        <v>9642.2857139999996</v>
      </c>
      <c r="N307">
        <v>2.0644380949999999</v>
      </c>
      <c r="O307">
        <v>1.01367619</v>
      </c>
      <c r="P307">
        <v>6.2427619050000001</v>
      </c>
      <c r="Q307">
        <v>2.4847428570000001</v>
      </c>
      <c r="R307" s="1" t="s">
        <v>87</v>
      </c>
    </row>
    <row r="308" spans="1:18" x14ac:dyDescent="0.25">
      <c r="A308">
        <v>201706</v>
      </c>
      <c r="B308" s="5">
        <v>42887</v>
      </c>
      <c r="C308">
        <v>201700225</v>
      </c>
      <c r="D308">
        <v>201700011</v>
      </c>
      <c r="E308" s="1" t="s">
        <v>55</v>
      </c>
      <c r="F308">
        <v>139</v>
      </c>
      <c r="G308">
        <v>15762.866669999999</v>
      </c>
      <c r="H308">
        <v>1.933333333</v>
      </c>
      <c r="I308">
        <v>33.666666669999998</v>
      </c>
      <c r="J308">
        <v>80.2</v>
      </c>
      <c r="K308">
        <v>23.666666670000001</v>
      </c>
      <c r="L308">
        <v>-0.73333333300000003</v>
      </c>
      <c r="M308">
        <v>9464</v>
      </c>
      <c r="N308">
        <v>2.0262666669999998</v>
      </c>
      <c r="O308">
        <v>0.99493333299999998</v>
      </c>
      <c r="P308">
        <v>6.1273333330000002</v>
      </c>
      <c r="Q308">
        <v>2.4388000000000001</v>
      </c>
      <c r="R308" s="1" t="s">
        <v>87</v>
      </c>
    </row>
    <row r="309" spans="1:18" x14ac:dyDescent="0.25">
      <c r="A309">
        <v>201706</v>
      </c>
      <c r="B309" s="5">
        <v>42887</v>
      </c>
      <c r="C309">
        <v>201700226</v>
      </c>
      <c r="D309">
        <v>201700011</v>
      </c>
      <c r="E309" s="1" t="s">
        <v>55</v>
      </c>
      <c r="F309">
        <v>140</v>
      </c>
      <c r="G309">
        <v>15672.095240000001</v>
      </c>
      <c r="H309">
        <v>1.904761905</v>
      </c>
      <c r="I309">
        <v>33.666666669999998</v>
      </c>
      <c r="J309">
        <v>80.714285709999999</v>
      </c>
      <c r="K309">
        <v>23.666666670000001</v>
      </c>
      <c r="L309">
        <v>-0.76190476200000001</v>
      </c>
      <c r="M309">
        <v>9285.7142860000004</v>
      </c>
      <c r="N309">
        <v>1.9880952380000001</v>
      </c>
      <c r="O309">
        <v>0.97619047599999997</v>
      </c>
      <c r="P309">
        <v>6.0119047620000003</v>
      </c>
      <c r="Q309">
        <v>2.3928571430000001</v>
      </c>
      <c r="R309" s="1" t="s">
        <v>87</v>
      </c>
    </row>
    <row r="310" spans="1:18" x14ac:dyDescent="0.25">
      <c r="A310">
        <v>201706</v>
      </c>
      <c r="B310" s="5">
        <v>42887</v>
      </c>
      <c r="C310">
        <v>201700228</v>
      </c>
      <c r="D310">
        <v>201700011</v>
      </c>
      <c r="E310" s="1" t="s">
        <v>55</v>
      </c>
      <c r="F310">
        <v>50</v>
      </c>
      <c r="G310">
        <v>15490.552379999999</v>
      </c>
      <c r="H310">
        <v>1.8476190480000001</v>
      </c>
      <c r="I310">
        <v>33.666666669999998</v>
      </c>
      <c r="J310">
        <v>81.742857139999998</v>
      </c>
      <c r="K310">
        <v>23.666666670000001</v>
      </c>
      <c r="L310">
        <v>-0.819047619</v>
      </c>
      <c r="M310">
        <v>8929.1428570000007</v>
      </c>
      <c r="N310">
        <v>1.9117523809999999</v>
      </c>
      <c r="O310">
        <v>0.93870476199999997</v>
      </c>
      <c r="P310">
        <v>5.7810476189999997</v>
      </c>
      <c r="Q310">
        <v>2.3009714290000001</v>
      </c>
      <c r="R310" s="1" t="s">
        <v>87</v>
      </c>
    </row>
    <row r="311" spans="1:18" x14ac:dyDescent="0.25">
      <c r="A311">
        <v>201706</v>
      </c>
      <c r="B311" s="5">
        <v>42887</v>
      </c>
      <c r="C311">
        <v>201700229</v>
      </c>
      <c r="D311">
        <v>201700011</v>
      </c>
      <c r="E311" s="1" t="s">
        <v>55</v>
      </c>
      <c r="F311">
        <v>142</v>
      </c>
      <c r="G311">
        <v>15399.78095</v>
      </c>
      <c r="H311">
        <v>1.819047619</v>
      </c>
      <c r="I311">
        <v>33.666666669999998</v>
      </c>
      <c r="J311">
        <v>82.257142860000002</v>
      </c>
      <c r="K311">
        <v>23.666666670000001</v>
      </c>
      <c r="L311">
        <v>-0.84761904799999999</v>
      </c>
      <c r="M311">
        <v>8750.8571429999993</v>
      </c>
      <c r="N311">
        <v>1.873580952</v>
      </c>
      <c r="O311">
        <v>0.91996190499999997</v>
      </c>
      <c r="P311">
        <v>5.6656190479999999</v>
      </c>
      <c r="Q311">
        <v>2.255028571</v>
      </c>
      <c r="R311" s="1" t="s">
        <v>87</v>
      </c>
    </row>
    <row r="312" spans="1:18" x14ac:dyDescent="0.25">
      <c r="A312">
        <v>201706</v>
      </c>
      <c r="B312" s="5">
        <v>42887</v>
      </c>
      <c r="C312">
        <v>201700230</v>
      </c>
      <c r="D312">
        <v>201700011</v>
      </c>
      <c r="E312" s="1" t="s">
        <v>55</v>
      </c>
      <c r="F312">
        <v>144</v>
      </c>
      <c r="G312">
        <v>15309.00952</v>
      </c>
      <c r="H312">
        <v>1.7904761899999999</v>
      </c>
      <c r="I312">
        <v>33.666666669999998</v>
      </c>
      <c r="J312">
        <v>82.771428569999998</v>
      </c>
      <c r="K312">
        <v>23.666666670000001</v>
      </c>
      <c r="L312">
        <v>-0.876190476</v>
      </c>
      <c r="M312">
        <v>8572.5714289999996</v>
      </c>
      <c r="N312">
        <v>1.8354095239999999</v>
      </c>
      <c r="O312">
        <v>0.90121904799999997</v>
      </c>
      <c r="P312">
        <v>5.550190476</v>
      </c>
      <c r="Q312">
        <v>2.209085714</v>
      </c>
      <c r="R312" s="1" t="s">
        <v>87</v>
      </c>
    </row>
    <row r="313" spans="1:18" x14ac:dyDescent="0.25">
      <c r="A313">
        <v>201706</v>
      </c>
      <c r="B313" s="5">
        <v>42887</v>
      </c>
      <c r="C313">
        <v>201700231</v>
      </c>
      <c r="D313">
        <v>201700011</v>
      </c>
      <c r="E313" s="1" t="s">
        <v>55</v>
      </c>
      <c r="F313">
        <v>145</v>
      </c>
      <c r="G313">
        <v>15218.2381</v>
      </c>
      <c r="H313">
        <v>1.7619047619999999</v>
      </c>
      <c r="I313">
        <v>33.666666669999998</v>
      </c>
      <c r="J313">
        <v>83.285714290000001</v>
      </c>
      <c r="K313">
        <v>23.666666670000001</v>
      </c>
      <c r="L313">
        <v>-0.90476190499999998</v>
      </c>
      <c r="M313">
        <v>8394.2857139999996</v>
      </c>
      <c r="N313">
        <v>1.797238095</v>
      </c>
      <c r="O313">
        <v>0.88247618999999999</v>
      </c>
      <c r="P313">
        <v>5.4347619050000002</v>
      </c>
      <c r="Q313">
        <v>2.163142857</v>
      </c>
      <c r="R313" s="1" t="s">
        <v>87</v>
      </c>
    </row>
    <row r="314" spans="1:18" x14ac:dyDescent="0.25">
      <c r="A314">
        <v>201706</v>
      </c>
      <c r="B314" s="5">
        <v>42887</v>
      </c>
      <c r="C314">
        <v>201700232</v>
      </c>
      <c r="D314">
        <v>201700011</v>
      </c>
      <c r="E314" s="1" t="s">
        <v>55</v>
      </c>
      <c r="F314">
        <v>146</v>
      </c>
      <c r="G314">
        <v>15127.46667</v>
      </c>
      <c r="H314">
        <v>1.733333333</v>
      </c>
      <c r="I314">
        <v>33.666666669999998</v>
      </c>
      <c r="J314">
        <v>83.8</v>
      </c>
      <c r="K314">
        <v>23.666666670000001</v>
      </c>
      <c r="L314">
        <v>-0.93333333299999999</v>
      </c>
      <c r="M314">
        <v>8216</v>
      </c>
      <c r="N314">
        <v>1.7590666669999999</v>
      </c>
      <c r="O314">
        <v>0.86373333299999999</v>
      </c>
      <c r="P314">
        <v>5.3193333330000003</v>
      </c>
      <c r="Q314">
        <v>2.1172</v>
      </c>
      <c r="R314" s="1" t="s">
        <v>87</v>
      </c>
    </row>
    <row r="315" spans="1:18" x14ac:dyDescent="0.25">
      <c r="A315">
        <v>201706</v>
      </c>
      <c r="B315" s="5">
        <v>42887</v>
      </c>
      <c r="C315">
        <v>201700234</v>
      </c>
      <c r="D315">
        <v>201700011</v>
      </c>
      <c r="E315" s="1" t="s">
        <v>55</v>
      </c>
      <c r="F315">
        <v>51</v>
      </c>
      <c r="G315">
        <v>14945.92381</v>
      </c>
      <c r="H315">
        <v>1.6761904759999999</v>
      </c>
      <c r="I315">
        <v>33.666666669999998</v>
      </c>
      <c r="J315">
        <v>84.828571429999997</v>
      </c>
      <c r="K315">
        <v>23.666666670000001</v>
      </c>
      <c r="L315">
        <v>-0.99047618999999998</v>
      </c>
      <c r="M315">
        <v>7859.4285710000004</v>
      </c>
      <c r="N315">
        <v>1.6827238099999999</v>
      </c>
      <c r="O315">
        <v>0.82624761899999999</v>
      </c>
      <c r="P315">
        <v>5.0884761899999997</v>
      </c>
      <c r="Q315">
        <v>2.025314286</v>
      </c>
      <c r="R315" s="1" t="s">
        <v>87</v>
      </c>
    </row>
    <row r="316" spans="1:18" x14ac:dyDescent="0.25">
      <c r="A316">
        <v>201706</v>
      </c>
      <c r="B316" s="5">
        <v>42887</v>
      </c>
      <c r="C316">
        <v>201700235</v>
      </c>
      <c r="D316">
        <v>201700011</v>
      </c>
      <c r="E316" s="1" t="s">
        <v>55</v>
      </c>
      <c r="F316">
        <v>148</v>
      </c>
      <c r="G316">
        <v>14855.15238</v>
      </c>
      <c r="H316">
        <v>1.6476190479999999</v>
      </c>
      <c r="I316">
        <v>33.666666669999998</v>
      </c>
      <c r="J316">
        <v>85.342857140000007</v>
      </c>
      <c r="K316">
        <v>23.666666670000001</v>
      </c>
      <c r="L316">
        <v>-1.019047619</v>
      </c>
      <c r="M316">
        <v>7681.1428569999998</v>
      </c>
      <c r="N316">
        <v>1.644552381</v>
      </c>
      <c r="O316">
        <v>0.80750476199999999</v>
      </c>
      <c r="P316">
        <v>4.9730476189999999</v>
      </c>
      <c r="Q316">
        <v>1.979371429</v>
      </c>
      <c r="R316" s="1" t="s">
        <v>87</v>
      </c>
    </row>
    <row r="317" spans="1:18" x14ac:dyDescent="0.25">
      <c r="A317">
        <v>201706</v>
      </c>
      <c r="B317" s="5">
        <v>42887</v>
      </c>
      <c r="C317">
        <v>201700236</v>
      </c>
      <c r="D317">
        <v>201700011</v>
      </c>
      <c r="E317" s="1" t="s">
        <v>55</v>
      </c>
      <c r="F317">
        <v>150</v>
      </c>
      <c r="G317">
        <v>14764.380950000001</v>
      </c>
      <c r="H317">
        <v>1.619047619</v>
      </c>
      <c r="I317">
        <v>33.666666669999998</v>
      </c>
      <c r="J317">
        <v>85.857142859999996</v>
      </c>
      <c r="K317">
        <v>23.666666670000001</v>
      </c>
      <c r="L317">
        <v>-1.0476190480000001</v>
      </c>
      <c r="M317">
        <v>7502.8571430000002</v>
      </c>
      <c r="N317">
        <v>1.6063809520000001</v>
      </c>
      <c r="O317">
        <v>0.78876190499999999</v>
      </c>
      <c r="P317">
        <v>4.8576190480000001</v>
      </c>
      <c r="Q317">
        <v>1.9334285710000001</v>
      </c>
      <c r="R317" s="1" t="s">
        <v>87</v>
      </c>
    </row>
    <row r="318" spans="1:18" x14ac:dyDescent="0.25">
      <c r="A318">
        <v>201706</v>
      </c>
      <c r="B318" s="5">
        <v>42887</v>
      </c>
      <c r="C318">
        <v>201700237</v>
      </c>
      <c r="D318">
        <v>201700011</v>
      </c>
      <c r="E318" s="1" t="s">
        <v>55</v>
      </c>
      <c r="F318">
        <v>151</v>
      </c>
      <c r="G318">
        <v>14673.60952</v>
      </c>
      <c r="H318">
        <v>1.59047619</v>
      </c>
      <c r="I318">
        <v>33.666666669999998</v>
      </c>
      <c r="J318">
        <v>86.371428570000006</v>
      </c>
      <c r="K318">
        <v>23.666666670000001</v>
      </c>
      <c r="L318">
        <v>-1.0761904760000001</v>
      </c>
      <c r="M318">
        <v>7324.5714289999996</v>
      </c>
      <c r="N318">
        <v>1.568209524</v>
      </c>
      <c r="O318">
        <v>0.77001904799999998</v>
      </c>
      <c r="P318">
        <v>4.7421904760000002</v>
      </c>
      <c r="Q318">
        <v>1.8874857140000001</v>
      </c>
      <c r="R318" s="1" t="s">
        <v>87</v>
      </c>
    </row>
    <row r="319" spans="1:18" x14ac:dyDescent="0.25">
      <c r="A319">
        <v>201706</v>
      </c>
      <c r="B319" s="5">
        <v>42887</v>
      </c>
      <c r="C319">
        <v>201700238</v>
      </c>
      <c r="D319">
        <v>201700011</v>
      </c>
      <c r="E319" s="1" t="s">
        <v>55</v>
      </c>
      <c r="F319">
        <v>152</v>
      </c>
      <c r="G319">
        <v>14582.838100000001</v>
      </c>
      <c r="H319">
        <v>1.5619047619999999</v>
      </c>
      <c r="I319">
        <v>33.666666669999998</v>
      </c>
      <c r="J319">
        <v>86.885714289999996</v>
      </c>
      <c r="K319">
        <v>23.666666670000001</v>
      </c>
      <c r="L319">
        <v>-1.1047619049999999</v>
      </c>
      <c r="M319">
        <v>7146.2857139999996</v>
      </c>
      <c r="N319">
        <v>1.5300380950000001</v>
      </c>
      <c r="O319">
        <v>0.75127619000000001</v>
      </c>
      <c r="P319">
        <v>4.6267619050000004</v>
      </c>
      <c r="Q319">
        <v>1.8415428570000001</v>
      </c>
      <c r="R319" s="1" t="s">
        <v>87</v>
      </c>
    </row>
    <row r="320" spans="1:18" x14ac:dyDescent="0.25">
      <c r="A320">
        <v>201706</v>
      </c>
      <c r="B320" s="5">
        <v>42887</v>
      </c>
      <c r="C320">
        <v>201700240</v>
      </c>
      <c r="D320">
        <v>201700011</v>
      </c>
      <c r="E320" s="1" t="s">
        <v>55</v>
      </c>
      <c r="F320">
        <v>52</v>
      </c>
      <c r="G320">
        <v>14401.295239999999</v>
      </c>
      <c r="H320">
        <v>1.5047619050000001</v>
      </c>
      <c r="I320">
        <v>33.666666669999998</v>
      </c>
      <c r="J320">
        <v>87.914285710000001</v>
      </c>
      <c r="K320">
        <v>23.666666670000001</v>
      </c>
      <c r="L320">
        <v>-1.161904762</v>
      </c>
      <c r="M320">
        <v>6789.7142860000004</v>
      </c>
      <c r="N320">
        <v>1.4536952379999999</v>
      </c>
      <c r="O320">
        <v>0.71379047600000001</v>
      </c>
      <c r="P320">
        <v>4.3959047619999998</v>
      </c>
      <c r="Q320">
        <v>1.7496571430000001</v>
      </c>
      <c r="R320" s="1" t="s">
        <v>87</v>
      </c>
    </row>
    <row r="321" spans="1:18" x14ac:dyDescent="0.25">
      <c r="A321">
        <v>201706</v>
      </c>
      <c r="B321" s="5">
        <v>42887</v>
      </c>
      <c r="C321">
        <v>201700241</v>
      </c>
      <c r="D321">
        <v>201700011</v>
      </c>
      <c r="E321" s="1" t="s">
        <v>55</v>
      </c>
      <c r="F321">
        <v>154</v>
      </c>
      <c r="G321">
        <v>14310.523810000001</v>
      </c>
      <c r="H321">
        <v>1.476190476</v>
      </c>
      <c r="I321">
        <v>33.666666669999998</v>
      </c>
      <c r="J321">
        <v>88.428571430000005</v>
      </c>
      <c r="K321">
        <v>23.666666670000001</v>
      </c>
      <c r="L321">
        <v>-1.19047619</v>
      </c>
      <c r="M321">
        <v>6611.4285710000004</v>
      </c>
      <c r="N321">
        <v>1.41552381</v>
      </c>
      <c r="O321">
        <v>0.69504761900000001</v>
      </c>
      <c r="P321">
        <v>4.2804761899999999</v>
      </c>
      <c r="Q321">
        <v>1.7037142860000001</v>
      </c>
      <c r="R321" s="1" t="s">
        <v>87</v>
      </c>
    </row>
    <row r="322" spans="1:18" x14ac:dyDescent="0.25">
      <c r="A322">
        <v>201706</v>
      </c>
      <c r="B322" s="5">
        <v>42887</v>
      </c>
      <c r="C322">
        <v>201700242</v>
      </c>
      <c r="D322">
        <v>201700011</v>
      </c>
      <c r="E322" s="1" t="s">
        <v>55</v>
      </c>
      <c r="F322">
        <v>156</v>
      </c>
      <c r="G322">
        <v>14219.75238</v>
      </c>
      <c r="H322">
        <v>1.447619048</v>
      </c>
      <c r="I322">
        <v>33.666666669999998</v>
      </c>
      <c r="J322">
        <v>88.942857140000001</v>
      </c>
      <c r="K322">
        <v>23.666666670000001</v>
      </c>
      <c r="L322">
        <v>-1.2190476189999999</v>
      </c>
      <c r="M322">
        <v>6433.1428569999998</v>
      </c>
      <c r="N322">
        <v>1.3773523809999999</v>
      </c>
      <c r="O322">
        <v>0.676304762</v>
      </c>
      <c r="P322">
        <v>4.1650476190000001</v>
      </c>
      <c r="Q322">
        <v>1.6577714290000001</v>
      </c>
      <c r="R322" s="1" t="s">
        <v>87</v>
      </c>
    </row>
    <row r="323" spans="1:18" x14ac:dyDescent="0.25">
      <c r="A323">
        <v>201706</v>
      </c>
      <c r="B323" s="5">
        <v>42887</v>
      </c>
      <c r="C323">
        <v>201700243</v>
      </c>
      <c r="D323">
        <v>201700011</v>
      </c>
      <c r="E323" s="1" t="s">
        <v>55</v>
      </c>
      <c r="F323">
        <v>157</v>
      </c>
      <c r="G323">
        <v>14128.980949999999</v>
      </c>
      <c r="H323">
        <v>1.4190476190000001</v>
      </c>
      <c r="I323">
        <v>33.666666669999998</v>
      </c>
      <c r="J323">
        <v>89.457142860000005</v>
      </c>
      <c r="K323">
        <v>23.666666670000001</v>
      </c>
      <c r="L323">
        <v>-1.247619048</v>
      </c>
      <c r="M323">
        <v>6254.8571430000002</v>
      </c>
      <c r="N323">
        <v>1.339180952</v>
      </c>
      <c r="O323">
        <v>0.657561905</v>
      </c>
      <c r="P323">
        <v>4.0496190480000003</v>
      </c>
      <c r="Q323">
        <v>1.611828571</v>
      </c>
      <c r="R323" s="1" t="s">
        <v>87</v>
      </c>
    </row>
    <row r="324" spans="1:18" x14ac:dyDescent="0.25">
      <c r="A324">
        <v>201706</v>
      </c>
      <c r="B324" s="5">
        <v>42887</v>
      </c>
      <c r="C324">
        <v>201700244</v>
      </c>
      <c r="D324">
        <v>201700011</v>
      </c>
      <c r="E324" s="1" t="s">
        <v>55</v>
      </c>
      <c r="F324">
        <v>158</v>
      </c>
      <c r="G324">
        <v>14038.20952</v>
      </c>
      <c r="H324">
        <v>1.39047619</v>
      </c>
      <c r="I324">
        <v>33.666666669999998</v>
      </c>
      <c r="J324">
        <v>89.97142857</v>
      </c>
      <c r="K324">
        <v>23.666666670000001</v>
      </c>
      <c r="L324">
        <v>-1.276190476</v>
      </c>
      <c r="M324">
        <v>6076.5714289999996</v>
      </c>
      <c r="N324">
        <v>1.3010095239999999</v>
      </c>
      <c r="O324">
        <v>0.638819048</v>
      </c>
      <c r="P324">
        <v>3.9341904759999999</v>
      </c>
      <c r="Q324">
        <v>1.565885714</v>
      </c>
      <c r="R324" s="1" t="s">
        <v>87</v>
      </c>
    </row>
    <row r="325" spans="1:18" x14ac:dyDescent="0.25">
      <c r="A325">
        <v>201706</v>
      </c>
      <c r="B325" s="5">
        <v>42887</v>
      </c>
      <c r="C325">
        <v>201700246</v>
      </c>
      <c r="D325">
        <v>201700011</v>
      </c>
      <c r="E325" s="1" t="s">
        <v>55</v>
      </c>
      <c r="F325">
        <v>53</v>
      </c>
      <c r="G325">
        <v>13856.666670000001</v>
      </c>
      <c r="H325">
        <v>1.3333333329999999</v>
      </c>
      <c r="I325">
        <v>33.666666669999998</v>
      </c>
      <c r="J325">
        <v>91</v>
      </c>
      <c r="K325">
        <v>23.666666670000001</v>
      </c>
      <c r="L325">
        <v>-1.3333333329999999</v>
      </c>
      <c r="M325">
        <v>5720</v>
      </c>
      <c r="N325">
        <v>1.2246666669999999</v>
      </c>
      <c r="O325">
        <v>0.60133333300000003</v>
      </c>
      <c r="P325">
        <v>3.7033333329999998</v>
      </c>
      <c r="Q325">
        <v>1.474</v>
      </c>
      <c r="R325" s="1" t="s">
        <v>87</v>
      </c>
    </row>
    <row r="326" spans="1:18" x14ac:dyDescent="0.25">
      <c r="A326">
        <v>201706</v>
      </c>
      <c r="B326" s="5">
        <v>42887</v>
      </c>
      <c r="C326">
        <v>201700247</v>
      </c>
      <c r="D326">
        <v>201700011</v>
      </c>
      <c r="E326" s="1" t="s">
        <v>55</v>
      </c>
      <c r="F326">
        <v>160</v>
      </c>
      <c r="G326">
        <v>13765.89524</v>
      </c>
      <c r="H326">
        <v>1.3047619050000001</v>
      </c>
      <c r="I326">
        <v>33.666666669999998</v>
      </c>
      <c r="J326">
        <v>91.514285709999996</v>
      </c>
      <c r="K326">
        <v>23.666666670000001</v>
      </c>
      <c r="L326">
        <v>-1.361904762</v>
      </c>
      <c r="M326">
        <v>5541.7142860000004</v>
      </c>
      <c r="N326">
        <v>1.186495238</v>
      </c>
      <c r="O326">
        <v>0.58259047600000002</v>
      </c>
      <c r="P326">
        <v>3.587904762</v>
      </c>
      <c r="Q326">
        <v>1.428057143</v>
      </c>
      <c r="R326" s="1" t="s">
        <v>87</v>
      </c>
    </row>
    <row r="327" spans="1:18" x14ac:dyDescent="0.25">
      <c r="A327">
        <v>201706</v>
      </c>
      <c r="B327" s="5">
        <v>42887</v>
      </c>
      <c r="C327">
        <v>201700248</v>
      </c>
      <c r="D327">
        <v>201700011</v>
      </c>
      <c r="E327" s="1" t="s">
        <v>55</v>
      </c>
      <c r="F327">
        <v>162</v>
      </c>
      <c r="G327">
        <v>13675.123809999999</v>
      </c>
      <c r="H327">
        <v>1.276190476</v>
      </c>
      <c r="I327">
        <v>33.666666669999998</v>
      </c>
      <c r="J327">
        <v>92.02857143</v>
      </c>
      <c r="K327">
        <v>23.666666670000001</v>
      </c>
      <c r="L327">
        <v>-1.39047619</v>
      </c>
      <c r="M327">
        <v>5363.4285710000004</v>
      </c>
      <c r="N327">
        <v>1.1483238099999999</v>
      </c>
      <c r="O327">
        <v>0.56384761900000002</v>
      </c>
      <c r="P327">
        <v>3.4724761900000001</v>
      </c>
      <c r="Q327">
        <v>1.382114286</v>
      </c>
      <c r="R327" s="1" t="s">
        <v>87</v>
      </c>
    </row>
    <row r="328" spans="1:18" x14ac:dyDescent="0.25">
      <c r="A328">
        <v>201706</v>
      </c>
      <c r="B328" s="5">
        <v>42887</v>
      </c>
      <c r="C328">
        <v>201700249</v>
      </c>
      <c r="D328">
        <v>201700011</v>
      </c>
      <c r="E328" s="1" t="s">
        <v>55</v>
      </c>
      <c r="F328">
        <v>163</v>
      </c>
      <c r="G328">
        <v>13584.35238</v>
      </c>
      <c r="H328">
        <v>1.247619048</v>
      </c>
      <c r="I328">
        <v>33.666666669999998</v>
      </c>
      <c r="J328">
        <v>92.542857139999995</v>
      </c>
      <c r="K328">
        <v>23.666666670000001</v>
      </c>
      <c r="L328">
        <v>-1.4190476190000001</v>
      </c>
      <c r="M328">
        <v>5185.1428569999998</v>
      </c>
      <c r="N328">
        <v>1.110152381</v>
      </c>
      <c r="O328">
        <v>0.54510476200000002</v>
      </c>
      <c r="P328">
        <v>3.3570476189999998</v>
      </c>
      <c r="Q328">
        <v>1.336171429</v>
      </c>
      <c r="R328" s="1" t="s">
        <v>87</v>
      </c>
    </row>
    <row r="329" spans="1:18" x14ac:dyDescent="0.25">
      <c r="A329">
        <v>201706</v>
      </c>
      <c r="B329" s="5">
        <v>42887</v>
      </c>
      <c r="C329">
        <v>201700250</v>
      </c>
      <c r="D329">
        <v>201700011</v>
      </c>
      <c r="E329" s="1" t="s">
        <v>55</v>
      </c>
      <c r="F329">
        <v>164</v>
      </c>
      <c r="G329">
        <v>13493.58095</v>
      </c>
      <c r="H329">
        <v>1.2190476189999999</v>
      </c>
      <c r="I329">
        <v>33.666666669999998</v>
      </c>
      <c r="J329">
        <v>93.057142859999999</v>
      </c>
      <c r="K329">
        <v>23.666666670000001</v>
      </c>
      <c r="L329">
        <v>-1.447619048</v>
      </c>
      <c r="M329">
        <v>5006.8571430000002</v>
      </c>
      <c r="N329">
        <v>1.0719809520000001</v>
      </c>
      <c r="O329">
        <v>0.52636190500000002</v>
      </c>
      <c r="P329">
        <v>3.241619048</v>
      </c>
      <c r="Q329">
        <v>1.2902285710000001</v>
      </c>
      <c r="R329" s="1" t="s">
        <v>87</v>
      </c>
    </row>
    <row r="330" spans="1:18" x14ac:dyDescent="0.25">
      <c r="A330">
        <v>201706</v>
      </c>
      <c r="B330" s="5">
        <v>42887</v>
      </c>
      <c r="C330">
        <v>201700252</v>
      </c>
      <c r="D330">
        <v>201700011</v>
      </c>
      <c r="E330" s="1" t="s">
        <v>55</v>
      </c>
      <c r="F330">
        <v>54</v>
      </c>
      <c r="G330">
        <v>13312.0381</v>
      </c>
      <c r="H330">
        <v>1.161904762</v>
      </c>
      <c r="I330">
        <v>33.666666669999998</v>
      </c>
      <c r="J330">
        <v>94.085714289999999</v>
      </c>
      <c r="K330">
        <v>23.666666670000001</v>
      </c>
      <c r="L330">
        <v>-1.5047619050000001</v>
      </c>
      <c r="M330">
        <v>4650.2857139999996</v>
      </c>
      <c r="N330">
        <v>0.995638095</v>
      </c>
      <c r="O330">
        <v>0.48887618999999999</v>
      </c>
      <c r="P330">
        <v>3.0107619049999998</v>
      </c>
      <c r="Q330">
        <v>1.1983428570000001</v>
      </c>
      <c r="R330" s="1" t="s">
        <v>87</v>
      </c>
    </row>
    <row r="331" spans="1:18" x14ac:dyDescent="0.25">
      <c r="A331">
        <v>201706</v>
      </c>
      <c r="B331" s="5">
        <v>42887</v>
      </c>
      <c r="C331">
        <v>201700253</v>
      </c>
      <c r="D331">
        <v>201700011</v>
      </c>
      <c r="E331" s="1" t="s">
        <v>55</v>
      </c>
      <c r="F331">
        <v>166</v>
      </c>
      <c r="G331">
        <v>13221.266670000001</v>
      </c>
      <c r="H331">
        <v>1.1333333329999999</v>
      </c>
      <c r="I331">
        <v>33.666666669999998</v>
      </c>
      <c r="J331">
        <v>94.6</v>
      </c>
      <c r="K331">
        <v>23.666666670000001</v>
      </c>
      <c r="L331">
        <v>-1.5333333330000001</v>
      </c>
      <c r="M331">
        <v>4472</v>
      </c>
      <c r="N331">
        <v>0.95746666700000005</v>
      </c>
      <c r="O331">
        <v>0.47013333299999999</v>
      </c>
      <c r="P331">
        <v>2.895333333</v>
      </c>
      <c r="Q331">
        <v>1.1524000000000001</v>
      </c>
      <c r="R331" s="1" t="s">
        <v>87</v>
      </c>
    </row>
    <row r="332" spans="1:18" x14ac:dyDescent="0.25">
      <c r="A332">
        <v>201706</v>
      </c>
      <c r="B332" s="5">
        <v>42887</v>
      </c>
      <c r="C332">
        <v>201700254</v>
      </c>
      <c r="D332">
        <v>201700011</v>
      </c>
      <c r="E332" s="1" t="s">
        <v>55</v>
      </c>
      <c r="F332">
        <v>168</v>
      </c>
      <c r="G332">
        <v>13130.49524</v>
      </c>
      <c r="H332">
        <v>1.1047619049999999</v>
      </c>
      <c r="I332">
        <v>33.666666669999998</v>
      </c>
      <c r="J332">
        <v>95.114285710000004</v>
      </c>
      <c r="K332">
        <v>23.666666670000001</v>
      </c>
      <c r="L332">
        <v>-1.5619047619999999</v>
      </c>
      <c r="M332">
        <v>4293.7142860000004</v>
      </c>
      <c r="N332">
        <v>0.91929523800000001</v>
      </c>
      <c r="O332">
        <v>0.45139047599999998</v>
      </c>
      <c r="P332">
        <v>2.7799047620000001</v>
      </c>
      <c r="Q332">
        <v>1.1064571430000001</v>
      </c>
      <c r="R332" s="1" t="s">
        <v>87</v>
      </c>
    </row>
    <row r="333" spans="1:18" x14ac:dyDescent="0.25">
      <c r="A333">
        <v>201706</v>
      </c>
      <c r="B333" s="5">
        <v>42887</v>
      </c>
      <c r="C333">
        <v>201700255</v>
      </c>
      <c r="D333">
        <v>201700011</v>
      </c>
      <c r="E333" s="1" t="s">
        <v>55</v>
      </c>
      <c r="F333">
        <v>169</v>
      </c>
      <c r="G333">
        <v>13039.72381</v>
      </c>
      <c r="H333">
        <v>1.0761904760000001</v>
      </c>
      <c r="I333">
        <v>33.666666669999998</v>
      </c>
      <c r="J333">
        <v>95.628571429999994</v>
      </c>
      <c r="K333">
        <v>23.666666670000001</v>
      </c>
      <c r="L333">
        <v>-1.59047619</v>
      </c>
      <c r="M333">
        <v>4115.4285710000004</v>
      </c>
      <c r="N333">
        <v>0.88112380999999995</v>
      </c>
      <c r="O333">
        <v>0.43264761899999998</v>
      </c>
      <c r="P333">
        <v>2.6644761899999998</v>
      </c>
      <c r="Q333">
        <v>1.0605142860000001</v>
      </c>
      <c r="R333" s="1" t="s">
        <v>87</v>
      </c>
    </row>
    <row r="334" spans="1:18" x14ac:dyDescent="0.25">
      <c r="A334">
        <v>201706</v>
      </c>
      <c r="B334" s="5">
        <v>42887</v>
      </c>
      <c r="C334">
        <v>201700256</v>
      </c>
      <c r="D334">
        <v>201700011</v>
      </c>
      <c r="E334" s="1" t="s">
        <v>55</v>
      </c>
      <c r="F334">
        <v>170</v>
      </c>
      <c r="G334">
        <v>12948.952380000001</v>
      </c>
      <c r="H334">
        <v>1.0476190480000001</v>
      </c>
      <c r="I334">
        <v>33.666666669999998</v>
      </c>
      <c r="J334">
        <v>96.142857140000004</v>
      </c>
      <c r="K334">
        <v>23.666666670000001</v>
      </c>
      <c r="L334">
        <v>-1.619047619</v>
      </c>
      <c r="M334">
        <v>3937.1428569999998</v>
      </c>
      <c r="N334">
        <v>0.84295238100000003</v>
      </c>
      <c r="O334">
        <v>0.41390476199999998</v>
      </c>
      <c r="P334">
        <v>2.549047619</v>
      </c>
      <c r="Q334">
        <v>1.0145714290000001</v>
      </c>
      <c r="R334" s="1" t="s">
        <v>87</v>
      </c>
    </row>
    <row r="335" spans="1:18" x14ac:dyDescent="0.25">
      <c r="A335">
        <v>201706</v>
      </c>
      <c r="B335" s="5">
        <v>42887</v>
      </c>
      <c r="C335">
        <v>201700258</v>
      </c>
      <c r="D335">
        <v>201700011</v>
      </c>
      <c r="E335" s="1" t="s">
        <v>55</v>
      </c>
      <c r="F335">
        <v>55</v>
      </c>
      <c r="G335">
        <v>12767.409519999999</v>
      </c>
      <c r="H335">
        <v>0.99047618999999998</v>
      </c>
      <c r="I335">
        <v>33.666666669999998</v>
      </c>
      <c r="J335">
        <v>97.171428570000003</v>
      </c>
      <c r="K335">
        <v>23.666666670000001</v>
      </c>
      <c r="L335">
        <v>-1.6761904759999999</v>
      </c>
      <c r="M335">
        <v>3580.5714290000001</v>
      </c>
      <c r="N335">
        <v>0.76660952400000004</v>
      </c>
      <c r="O335">
        <v>0.37641904799999998</v>
      </c>
      <c r="P335">
        <v>2.3181904759999998</v>
      </c>
      <c r="Q335">
        <v>0.92268571399999999</v>
      </c>
      <c r="R335" s="1" t="s">
        <v>87</v>
      </c>
    </row>
    <row r="336" spans="1:18" x14ac:dyDescent="0.25">
      <c r="A336">
        <v>201706</v>
      </c>
      <c r="B336" s="5">
        <v>42887</v>
      </c>
      <c r="C336">
        <v>201700259</v>
      </c>
      <c r="D336">
        <v>201700011</v>
      </c>
      <c r="E336" s="1" t="s">
        <v>55</v>
      </c>
      <c r="F336">
        <v>172</v>
      </c>
      <c r="G336">
        <v>12676.6381</v>
      </c>
      <c r="H336">
        <v>0.96190476199999997</v>
      </c>
      <c r="I336">
        <v>33.666666669999998</v>
      </c>
      <c r="J336">
        <v>97.685714290000007</v>
      </c>
      <c r="K336">
        <v>23.666666670000001</v>
      </c>
      <c r="L336">
        <v>-1.704761905</v>
      </c>
      <c r="M336">
        <v>3402.2857140000001</v>
      </c>
      <c r="N336">
        <v>0.72843809500000001</v>
      </c>
      <c r="O336">
        <v>0.35767619</v>
      </c>
      <c r="P336">
        <v>2.202761905</v>
      </c>
      <c r="Q336">
        <v>0.87674285699999999</v>
      </c>
      <c r="R336" s="1" t="s">
        <v>87</v>
      </c>
    </row>
    <row r="337" spans="1:18" x14ac:dyDescent="0.25">
      <c r="A337">
        <v>201706</v>
      </c>
      <c r="B337" s="5">
        <v>42887</v>
      </c>
      <c r="C337">
        <v>201700260</v>
      </c>
      <c r="D337">
        <v>201700011</v>
      </c>
      <c r="E337" s="1" t="s">
        <v>55</v>
      </c>
      <c r="F337">
        <v>174</v>
      </c>
      <c r="G337">
        <v>12585.866669999999</v>
      </c>
      <c r="H337">
        <v>0.93333333299999999</v>
      </c>
      <c r="I337">
        <v>33.666666669999998</v>
      </c>
      <c r="J337">
        <v>98.2</v>
      </c>
      <c r="K337">
        <v>23.666666670000001</v>
      </c>
      <c r="L337">
        <v>-1.733333333</v>
      </c>
      <c r="M337">
        <v>3224</v>
      </c>
      <c r="N337">
        <v>0.69026666699999994</v>
      </c>
      <c r="O337">
        <v>0.338933333</v>
      </c>
      <c r="P337">
        <v>2.0873333330000001</v>
      </c>
      <c r="Q337">
        <v>0.83079999999999998</v>
      </c>
      <c r="R337" s="1" t="s">
        <v>87</v>
      </c>
    </row>
    <row r="338" spans="1:18" x14ac:dyDescent="0.25">
      <c r="A338">
        <v>201706</v>
      </c>
      <c r="B338" s="5">
        <v>42887</v>
      </c>
      <c r="C338">
        <v>201700261</v>
      </c>
      <c r="D338">
        <v>201700011</v>
      </c>
      <c r="E338" s="1" t="s">
        <v>55</v>
      </c>
      <c r="F338">
        <v>175</v>
      </c>
      <c r="G338">
        <v>12495.095240000001</v>
      </c>
      <c r="H338">
        <v>0.90476190499999998</v>
      </c>
      <c r="I338">
        <v>33.666666669999998</v>
      </c>
      <c r="J338">
        <v>98.714285709999999</v>
      </c>
      <c r="K338">
        <v>23.666666670000001</v>
      </c>
      <c r="L338">
        <v>-1.7619047619999999</v>
      </c>
      <c r="M338">
        <v>3045.7142859999999</v>
      </c>
      <c r="N338">
        <v>0.65209523800000002</v>
      </c>
      <c r="O338">
        <v>0.320190476</v>
      </c>
      <c r="P338">
        <v>1.9719047620000001</v>
      </c>
      <c r="Q338">
        <v>0.78485714299999998</v>
      </c>
      <c r="R338" s="1" t="s">
        <v>87</v>
      </c>
    </row>
    <row r="339" spans="1:18" x14ac:dyDescent="0.25">
      <c r="A339">
        <v>201706</v>
      </c>
      <c r="B339" s="5">
        <v>42887</v>
      </c>
      <c r="C339">
        <v>201700262</v>
      </c>
      <c r="D339">
        <v>201700011</v>
      </c>
      <c r="E339" s="1" t="s">
        <v>55</v>
      </c>
      <c r="F339">
        <v>176</v>
      </c>
      <c r="G339">
        <v>12404.32381</v>
      </c>
      <c r="H339">
        <v>0.876190476</v>
      </c>
      <c r="I339">
        <v>33.666666669999998</v>
      </c>
      <c r="J339">
        <v>99.228571430000002</v>
      </c>
      <c r="K339">
        <v>23.666666670000001</v>
      </c>
      <c r="L339">
        <v>-1.7904761899999999</v>
      </c>
      <c r="M339">
        <v>2867.4285709999999</v>
      </c>
      <c r="N339">
        <v>0.61392380999999996</v>
      </c>
      <c r="O339">
        <v>0.301447619</v>
      </c>
      <c r="P339">
        <v>1.85647619</v>
      </c>
      <c r="Q339">
        <v>0.73891428599999998</v>
      </c>
      <c r="R339" s="1" t="s">
        <v>87</v>
      </c>
    </row>
    <row r="340" spans="1:18" x14ac:dyDescent="0.25">
      <c r="A340">
        <v>201706</v>
      </c>
      <c r="B340" s="5">
        <v>42887</v>
      </c>
      <c r="C340">
        <v>201700264</v>
      </c>
      <c r="D340">
        <v>201700011</v>
      </c>
      <c r="E340" s="1" t="s">
        <v>55</v>
      </c>
      <c r="F340">
        <v>56</v>
      </c>
      <c r="G340">
        <v>12222.78095</v>
      </c>
      <c r="H340">
        <v>0.819047619</v>
      </c>
      <c r="I340">
        <v>33.666666669999998</v>
      </c>
      <c r="J340">
        <v>100.25714290000001</v>
      </c>
      <c r="K340">
        <v>23.666666670000001</v>
      </c>
      <c r="L340">
        <v>-1.8476190480000001</v>
      </c>
      <c r="M340">
        <v>2510.8571430000002</v>
      </c>
      <c r="N340">
        <v>0.537580952</v>
      </c>
      <c r="O340">
        <v>0.263961905</v>
      </c>
      <c r="P340">
        <v>1.6256190479999999</v>
      </c>
      <c r="Q340">
        <v>0.647028571</v>
      </c>
      <c r="R340" s="1" t="s">
        <v>87</v>
      </c>
    </row>
    <row r="341" spans="1:18" x14ac:dyDescent="0.25">
      <c r="A341">
        <v>201706</v>
      </c>
      <c r="B341" s="5">
        <v>42887</v>
      </c>
      <c r="C341">
        <v>201700265</v>
      </c>
      <c r="D341">
        <v>201700011</v>
      </c>
      <c r="E341" s="1" t="s">
        <v>55</v>
      </c>
      <c r="F341">
        <v>178</v>
      </c>
      <c r="G341">
        <v>12132.00952</v>
      </c>
      <c r="H341">
        <v>0.79047619000000002</v>
      </c>
      <c r="I341">
        <v>33.666666669999998</v>
      </c>
      <c r="J341">
        <v>100.77142859999999</v>
      </c>
      <c r="K341">
        <v>23.666666670000001</v>
      </c>
      <c r="L341">
        <v>-1.8761904760000001</v>
      </c>
      <c r="M341">
        <v>2332.5714290000001</v>
      </c>
      <c r="N341">
        <v>0.49940952399999999</v>
      </c>
      <c r="O341">
        <v>0.245219048</v>
      </c>
      <c r="P341">
        <v>1.510190476</v>
      </c>
      <c r="Q341">
        <v>0.60108571399999999</v>
      </c>
      <c r="R341" s="1" t="s">
        <v>87</v>
      </c>
    </row>
    <row r="342" spans="1:18" x14ac:dyDescent="0.25">
      <c r="A342">
        <v>201706</v>
      </c>
      <c r="B342" s="5">
        <v>42887</v>
      </c>
      <c r="C342">
        <v>201700266</v>
      </c>
      <c r="D342">
        <v>201700011</v>
      </c>
      <c r="E342" s="1" t="s">
        <v>55</v>
      </c>
      <c r="F342">
        <v>180</v>
      </c>
      <c r="G342">
        <v>12041.2381</v>
      </c>
      <c r="H342">
        <v>0.76190476200000001</v>
      </c>
      <c r="I342">
        <v>33.666666669999998</v>
      </c>
      <c r="J342">
        <v>101.2857143</v>
      </c>
      <c r="K342">
        <v>23.666666670000001</v>
      </c>
      <c r="L342">
        <v>-1.904761905</v>
      </c>
      <c r="M342">
        <v>2154.2857140000001</v>
      </c>
      <c r="N342">
        <v>0.46123809500000001</v>
      </c>
      <c r="O342">
        <v>0.22647618999999999</v>
      </c>
      <c r="P342">
        <v>1.394761905</v>
      </c>
      <c r="Q342">
        <v>0.55514285699999999</v>
      </c>
      <c r="R342" s="1" t="s">
        <v>87</v>
      </c>
    </row>
    <row r="343" spans="1:18" x14ac:dyDescent="0.25">
      <c r="A343">
        <v>201706</v>
      </c>
      <c r="B343" s="5">
        <v>42887</v>
      </c>
      <c r="C343">
        <v>201700267</v>
      </c>
      <c r="D343">
        <v>201700011</v>
      </c>
      <c r="E343" s="1" t="s">
        <v>55</v>
      </c>
      <c r="F343">
        <v>181</v>
      </c>
      <c r="G343">
        <v>11950.46667</v>
      </c>
      <c r="H343">
        <v>0.73333333300000003</v>
      </c>
      <c r="I343">
        <v>33.666666669999998</v>
      </c>
      <c r="J343">
        <v>101.8</v>
      </c>
      <c r="K343">
        <v>23.666666670000001</v>
      </c>
      <c r="L343">
        <v>-1.933333333</v>
      </c>
      <c r="M343">
        <v>1976</v>
      </c>
      <c r="N343">
        <v>0.42306666700000001</v>
      </c>
      <c r="O343">
        <v>0.20773333299999999</v>
      </c>
      <c r="P343">
        <v>1.2793333330000001</v>
      </c>
      <c r="Q343">
        <v>0.50919999999999999</v>
      </c>
      <c r="R343" s="1" t="s">
        <v>87</v>
      </c>
    </row>
    <row r="344" spans="1:18" x14ac:dyDescent="0.25">
      <c r="A344">
        <v>201706</v>
      </c>
      <c r="B344" s="5">
        <v>42887</v>
      </c>
      <c r="C344">
        <v>201700268</v>
      </c>
      <c r="D344">
        <v>201700011</v>
      </c>
      <c r="E344" s="1" t="s">
        <v>55</v>
      </c>
      <c r="F344">
        <v>182</v>
      </c>
      <c r="G344">
        <v>11859.695239999999</v>
      </c>
      <c r="H344">
        <v>0.70476190500000002</v>
      </c>
      <c r="I344">
        <v>33.666666669999998</v>
      </c>
      <c r="J344">
        <v>102.3142857</v>
      </c>
      <c r="K344">
        <v>23.666666670000001</v>
      </c>
      <c r="L344">
        <v>-1.9619047620000001</v>
      </c>
      <c r="M344">
        <v>1797.7142859999999</v>
      </c>
      <c r="N344">
        <v>0.38489523799999997</v>
      </c>
      <c r="O344">
        <v>0.18899047599999999</v>
      </c>
      <c r="P344">
        <v>1.163904762</v>
      </c>
      <c r="Q344">
        <v>0.46325714299999998</v>
      </c>
      <c r="R344" s="1" t="s">
        <v>87</v>
      </c>
    </row>
    <row r="345" spans="1:18" x14ac:dyDescent="0.25">
      <c r="A345">
        <v>201706</v>
      </c>
      <c r="B345" s="5">
        <v>42887</v>
      </c>
      <c r="C345">
        <v>201700270</v>
      </c>
      <c r="D345">
        <v>201700011</v>
      </c>
      <c r="E345" s="1" t="s">
        <v>55</v>
      </c>
      <c r="F345">
        <v>57</v>
      </c>
      <c r="G345">
        <v>11678.15238</v>
      </c>
      <c r="H345">
        <v>0.64761904800000003</v>
      </c>
      <c r="I345">
        <v>33.666666669999998</v>
      </c>
      <c r="J345">
        <v>103.3428571</v>
      </c>
      <c r="K345">
        <v>23.666666670000001</v>
      </c>
      <c r="L345">
        <v>-2.0190476190000002</v>
      </c>
      <c r="M345">
        <v>1441.142857</v>
      </c>
      <c r="N345">
        <v>0.30855238099999999</v>
      </c>
      <c r="O345">
        <v>0.15150476199999999</v>
      </c>
      <c r="P345">
        <v>0.93304761899999999</v>
      </c>
      <c r="Q345">
        <v>0.37137142899999998</v>
      </c>
      <c r="R345" s="1" t="s">
        <v>87</v>
      </c>
    </row>
    <row r="346" spans="1:18" x14ac:dyDescent="0.25">
      <c r="A346">
        <v>201706</v>
      </c>
      <c r="B346" s="5">
        <v>42887</v>
      </c>
      <c r="C346">
        <v>201700271</v>
      </c>
      <c r="D346">
        <v>201700011</v>
      </c>
      <c r="E346" s="1" t="s">
        <v>55</v>
      </c>
      <c r="F346">
        <v>184</v>
      </c>
      <c r="G346">
        <v>11587.380950000001</v>
      </c>
      <c r="H346">
        <v>0.61904761900000005</v>
      </c>
      <c r="I346">
        <v>33.666666669999998</v>
      </c>
      <c r="J346">
        <v>103.8571429</v>
      </c>
      <c r="K346">
        <v>23.666666670000001</v>
      </c>
      <c r="L346">
        <v>-2.0476190480000001</v>
      </c>
      <c r="M346">
        <v>1262.857143</v>
      </c>
      <c r="N346">
        <v>0.27038095200000001</v>
      </c>
      <c r="O346">
        <v>0.13276190500000001</v>
      </c>
      <c r="P346">
        <v>0.81761904799999996</v>
      </c>
      <c r="Q346">
        <v>0.325428571</v>
      </c>
      <c r="R346" s="1" t="s">
        <v>87</v>
      </c>
    </row>
    <row r="347" spans="1:18" x14ac:dyDescent="0.25">
      <c r="A347">
        <v>201706</v>
      </c>
      <c r="B347" s="5">
        <v>42887</v>
      </c>
      <c r="C347">
        <v>201700272</v>
      </c>
      <c r="D347">
        <v>201700011</v>
      </c>
      <c r="E347" s="1" t="s">
        <v>55</v>
      </c>
      <c r="F347">
        <v>186</v>
      </c>
      <c r="G347">
        <v>11496.60952</v>
      </c>
      <c r="H347">
        <v>0.59047618999999996</v>
      </c>
      <c r="I347">
        <v>33.666666669999998</v>
      </c>
      <c r="J347">
        <v>104.3714286</v>
      </c>
      <c r="K347">
        <v>23.666666670000001</v>
      </c>
      <c r="L347">
        <v>-2.0761904759999998</v>
      </c>
      <c r="M347">
        <v>1084.5714290000001</v>
      </c>
      <c r="N347">
        <v>0.232209524</v>
      </c>
      <c r="O347">
        <v>0.114019048</v>
      </c>
      <c r="P347">
        <v>0.70219047599999995</v>
      </c>
      <c r="Q347">
        <v>0.279485714</v>
      </c>
      <c r="R347" s="1" t="s">
        <v>87</v>
      </c>
    </row>
    <row r="348" spans="1:18" x14ac:dyDescent="0.25">
      <c r="A348">
        <v>201706</v>
      </c>
      <c r="B348" s="5">
        <v>42887</v>
      </c>
      <c r="C348">
        <v>201700273</v>
      </c>
      <c r="D348">
        <v>201700011</v>
      </c>
      <c r="E348" s="1" t="s">
        <v>55</v>
      </c>
      <c r="F348">
        <v>187</v>
      </c>
      <c r="G348">
        <v>11405.838100000001</v>
      </c>
      <c r="H348">
        <v>0.56190476199999995</v>
      </c>
      <c r="I348">
        <v>33.666666669999998</v>
      </c>
      <c r="J348">
        <v>104.8857143</v>
      </c>
      <c r="K348">
        <v>23.666666670000001</v>
      </c>
      <c r="L348">
        <v>-2.1047619050000002</v>
      </c>
      <c r="M348">
        <v>906.2857143</v>
      </c>
      <c r="N348">
        <v>0.19403809499999999</v>
      </c>
      <c r="O348">
        <v>9.5276189999999997E-2</v>
      </c>
      <c r="P348">
        <v>0.58676190500000003</v>
      </c>
      <c r="Q348">
        <v>0.23354285699999999</v>
      </c>
      <c r="R348" s="1" t="s">
        <v>87</v>
      </c>
    </row>
    <row r="349" spans="1:18" x14ac:dyDescent="0.25">
      <c r="A349">
        <v>201706</v>
      </c>
      <c r="B349" s="5">
        <v>42887</v>
      </c>
      <c r="C349">
        <v>201700274</v>
      </c>
      <c r="D349">
        <v>201700011</v>
      </c>
      <c r="E349" s="1" t="s">
        <v>55</v>
      </c>
      <c r="F349">
        <v>188</v>
      </c>
      <c r="G349">
        <v>11315.06667</v>
      </c>
      <c r="H349">
        <v>0.53333333299999997</v>
      </c>
      <c r="I349">
        <v>33.666666669999998</v>
      </c>
      <c r="J349">
        <v>105.4</v>
      </c>
      <c r="K349">
        <v>23.666666670000001</v>
      </c>
      <c r="L349">
        <v>-2.1333333329999999</v>
      </c>
      <c r="M349">
        <v>728</v>
      </c>
      <c r="N349">
        <v>0.15586666699999999</v>
      </c>
      <c r="O349">
        <v>7.6533332999999995E-2</v>
      </c>
      <c r="P349">
        <v>0.47133333300000002</v>
      </c>
      <c r="Q349">
        <v>0.18759999999999999</v>
      </c>
      <c r="R349" s="1" t="s">
        <v>87</v>
      </c>
    </row>
    <row r="350" spans="1:18" x14ac:dyDescent="0.25">
      <c r="A350">
        <v>201706</v>
      </c>
      <c r="B350" s="5">
        <v>42887</v>
      </c>
      <c r="C350">
        <v>201700276</v>
      </c>
      <c r="D350">
        <v>201700011</v>
      </c>
      <c r="E350" s="1" t="s">
        <v>55</v>
      </c>
      <c r="F350">
        <v>58</v>
      </c>
      <c r="G350">
        <v>11133.523810000001</v>
      </c>
      <c r="H350">
        <v>0.47619047599999997</v>
      </c>
      <c r="I350">
        <v>33.666666669999998</v>
      </c>
      <c r="J350">
        <v>106.4285714</v>
      </c>
      <c r="K350">
        <v>23.666666670000001</v>
      </c>
      <c r="L350">
        <v>-2.19047619</v>
      </c>
      <c r="M350">
        <v>371.42857140000001</v>
      </c>
      <c r="N350">
        <v>7.952381E-2</v>
      </c>
      <c r="O350">
        <v>3.9047618999999999E-2</v>
      </c>
      <c r="P350">
        <v>0.24047619000000001</v>
      </c>
      <c r="Q350">
        <v>9.5714285999999996E-2</v>
      </c>
      <c r="R350" s="1" t="s">
        <v>87</v>
      </c>
    </row>
    <row r="351" spans="1:18" x14ac:dyDescent="0.25">
      <c r="A351">
        <v>201706</v>
      </c>
      <c r="B351" s="5">
        <v>42887</v>
      </c>
      <c r="C351">
        <v>201700277</v>
      </c>
      <c r="D351">
        <v>201700011</v>
      </c>
      <c r="E351" s="1" t="s">
        <v>55</v>
      </c>
      <c r="F351">
        <v>190</v>
      </c>
      <c r="G351">
        <v>11042.75238</v>
      </c>
      <c r="H351">
        <v>0.44761904800000002</v>
      </c>
      <c r="I351">
        <v>33.666666669999998</v>
      </c>
      <c r="J351">
        <v>106.9428571</v>
      </c>
      <c r="K351">
        <v>23.666666670000001</v>
      </c>
      <c r="L351">
        <v>-2.2190476189999999</v>
      </c>
      <c r="M351">
        <v>193.14285709999999</v>
      </c>
      <c r="N351">
        <v>4.1352381000000001E-2</v>
      </c>
      <c r="O351">
        <v>2.0304762000000001E-2</v>
      </c>
      <c r="P351">
        <v>0.125047619</v>
      </c>
      <c r="Q351">
        <v>4.9771428999999999E-2</v>
      </c>
      <c r="R351" s="1" t="s">
        <v>87</v>
      </c>
    </row>
    <row r="352" spans="1:18" x14ac:dyDescent="0.25">
      <c r="A352">
        <v>201706</v>
      </c>
      <c r="B352" s="5">
        <v>42887</v>
      </c>
      <c r="C352">
        <v>201700278</v>
      </c>
      <c r="D352">
        <v>201700011</v>
      </c>
      <c r="E352" s="1" t="s">
        <v>55</v>
      </c>
      <c r="F352">
        <v>192</v>
      </c>
      <c r="G352">
        <v>10951.980949999999</v>
      </c>
      <c r="H352">
        <v>0.41904761899999998</v>
      </c>
      <c r="I352">
        <v>33.666666669999998</v>
      </c>
      <c r="J352">
        <v>107.45714289999999</v>
      </c>
      <c r="K352">
        <v>23.666666670000001</v>
      </c>
      <c r="L352">
        <v>-2.2476190479999998</v>
      </c>
      <c r="M352">
        <v>14.85714286</v>
      </c>
      <c r="N352">
        <v>3.1809519999999999E-3</v>
      </c>
      <c r="O352">
        <v>1.5619049999999999E-3</v>
      </c>
      <c r="P352">
        <v>9.6190479999999998E-3</v>
      </c>
      <c r="Q352">
        <v>3.8285709999999998E-3</v>
      </c>
      <c r="R352" s="1" t="s">
        <v>87</v>
      </c>
    </row>
    <row r="353" spans="1:18" x14ac:dyDescent="0.25">
      <c r="A353">
        <v>201706</v>
      </c>
      <c r="B353" s="5">
        <v>42887</v>
      </c>
      <c r="C353">
        <v>201700279</v>
      </c>
      <c r="D353">
        <v>201700011</v>
      </c>
      <c r="E353" s="1" t="s">
        <v>55</v>
      </c>
      <c r="F353">
        <v>193</v>
      </c>
      <c r="G353">
        <v>10861.20952</v>
      </c>
      <c r="H353">
        <v>0.39047619</v>
      </c>
      <c r="I353">
        <v>33.666666669999998</v>
      </c>
      <c r="J353">
        <v>107.9714286</v>
      </c>
      <c r="K353">
        <v>23.666666670000001</v>
      </c>
      <c r="L353">
        <v>-2.276190476</v>
      </c>
      <c r="M353">
        <v>-163.42857140000001</v>
      </c>
      <c r="N353">
        <v>-3.4990476E-2</v>
      </c>
      <c r="O353">
        <v>-1.7180951999999999E-2</v>
      </c>
      <c r="P353">
        <v>-0.105809524</v>
      </c>
      <c r="Q353">
        <v>-4.2114286000000001E-2</v>
      </c>
      <c r="R353" s="1" t="s">
        <v>87</v>
      </c>
    </row>
    <row r="354" spans="1:18" x14ac:dyDescent="0.25">
      <c r="A354">
        <v>201706</v>
      </c>
      <c r="B354" s="5">
        <v>42887</v>
      </c>
      <c r="C354">
        <v>201700280</v>
      </c>
      <c r="D354">
        <v>201700011</v>
      </c>
      <c r="E354" s="1" t="s">
        <v>55</v>
      </c>
      <c r="F354">
        <v>194</v>
      </c>
      <c r="G354">
        <v>10770.438099999999</v>
      </c>
      <c r="H354">
        <v>0.36190476199999999</v>
      </c>
      <c r="I354">
        <v>33.666666669999998</v>
      </c>
      <c r="J354">
        <v>108.4857143</v>
      </c>
      <c r="K354">
        <v>23.666666670000001</v>
      </c>
      <c r="L354">
        <v>-2.3047619049999999</v>
      </c>
      <c r="M354">
        <v>-341.7142857</v>
      </c>
      <c r="N354">
        <v>-7.3161904999999999E-2</v>
      </c>
      <c r="O354">
        <v>-3.592381E-2</v>
      </c>
      <c r="P354">
        <v>-0.221238095</v>
      </c>
      <c r="Q354">
        <v>-8.8057143000000004E-2</v>
      </c>
      <c r="R354" s="1" t="s">
        <v>87</v>
      </c>
    </row>
    <row r="355" spans="1:18" x14ac:dyDescent="0.25">
      <c r="A355">
        <v>201706</v>
      </c>
      <c r="B355" s="5">
        <v>42887</v>
      </c>
      <c r="C355">
        <v>201700282</v>
      </c>
      <c r="D355">
        <v>201700011</v>
      </c>
      <c r="E355" s="1" t="s">
        <v>55</v>
      </c>
      <c r="F355">
        <v>59</v>
      </c>
      <c r="G355">
        <v>10588.89524</v>
      </c>
      <c r="H355">
        <v>0.304761905</v>
      </c>
      <c r="I355">
        <v>33.666666669999998</v>
      </c>
      <c r="J355">
        <v>109.5142857</v>
      </c>
      <c r="K355">
        <v>23.666666670000001</v>
      </c>
      <c r="L355">
        <v>-2.361904762</v>
      </c>
      <c r="M355">
        <v>-698.2857143</v>
      </c>
      <c r="N355">
        <v>-0.14950476200000001</v>
      </c>
      <c r="O355">
        <v>-7.3409524000000004E-2</v>
      </c>
      <c r="P355">
        <v>-0.45209523800000001</v>
      </c>
      <c r="Q355">
        <v>-0.17994285700000001</v>
      </c>
      <c r="R355" s="1" t="s">
        <v>87</v>
      </c>
    </row>
    <row r="356" spans="1:18" x14ac:dyDescent="0.25">
      <c r="A356">
        <v>201706</v>
      </c>
      <c r="B356" s="5">
        <v>42887</v>
      </c>
      <c r="C356">
        <v>201700283</v>
      </c>
      <c r="D356">
        <v>201700011</v>
      </c>
      <c r="E356" s="1" t="s">
        <v>55</v>
      </c>
      <c r="F356">
        <v>196</v>
      </c>
      <c r="G356">
        <v>10498.123809999999</v>
      </c>
      <c r="H356">
        <v>0.27619047600000002</v>
      </c>
      <c r="I356">
        <v>33.666666669999998</v>
      </c>
      <c r="J356">
        <v>110.0285714</v>
      </c>
      <c r="K356">
        <v>23.666666670000001</v>
      </c>
      <c r="L356">
        <v>-2.3904761899999998</v>
      </c>
      <c r="M356">
        <v>-876.57142859999999</v>
      </c>
      <c r="N356">
        <v>-0.18767618999999999</v>
      </c>
      <c r="O356">
        <v>-9.2152381000000005E-2</v>
      </c>
      <c r="P356">
        <v>-0.56752380999999996</v>
      </c>
      <c r="Q356">
        <v>-0.22588571399999999</v>
      </c>
      <c r="R356" s="1" t="s">
        <v>87</v>
      </c>
    </row>
    <row r="357" spans="1:18" x14ac:dyDescent="0.25">
      <c r="A357">
        <v>201706</v>
      </c>
      <c r="B357" s="5">
        <v>42887</v>
      </c>
      <c r="C357">
        <v>201700284</v>
      </c>
      <c r="D357">
        <v>201700011</v>
      </c>
      <c r="E357" s="1" t="s">
        <v>55</v>
      </c>
      <c r="F357">
        <v>198</v>
      </c>
      <c r="G357">
        <v>10407.35238</v>
      </c>
      <c r="H357">
        <v>0.24761904800000001</v>
      </c>
      <c r="I357">
        <v>33.666666669999998</v>
      </c>
      <c r="J357">
        <v>110.54285710000001</v>
      </c>
      <c r="K357">
        <v>23.666666670000001</v>
      </c>
      <c r="L357">
        <v>-2.4190476190000001</v>
      </c>
      <c r="M357">
        <v>-1054.857143</v>
      </c>
      <c r="N357">
        <v>-0.225847619</v>
      </c>
      <c r="O357">
        <v>-0.11089523799999999</v>
      </c>
      <c r="P357">
        <v>-0.682952381</v>
      </c>
      <c r="Q357">
        <v>-0.27182857100000002</v>
      </c>
      <c r="R357" s="1" t="s">
        <v>87</v>
      </c>
    </row>
    <row r="358" spans="1:18" x14ac:dyDescent="0.25">
      <c r="A358">
        <v>201706</v>
      </c>
      <c r="B358" s="5">
        <v>42887</v>
      </c>
      <c r="C358">
        <v>201700285</v>
      </c>
      <c r="D358">
        <v>201700011</v>
      </c>
      <c r="E358" s="1" t="s">
        <v>55</v>
      </c>
      <c r="F358">
        <v>199</v>
      </c>
      <c r="G358">
        <v>10316.58095</v>
      </c>
      <c r="H358">
        <v>0.219047619</v>
      </c>
      <c r="I358">
        <v>33.666666669999998</v>
      </c>
      <c r="J358">
        <v>111.0571429</v>
      </c>
      <c r="K358">
        <v>23.666666670000001</v>
      </c>
      <c r="L358">
        <v>-2.447619048</v>
      </c>
      <c r="M358">
        <v>-1233.142857</v>
      </c>
      <c r="N358">
        <v>-0.26401904799999998</v>
      </c>
      <c r="O358">
        <v>-0.12963809500000001</v>
      </c>
      <c r="P358">
        <v>-0.79838095200000003</v>
      </c>
      <c r="Q358">
        <v>-0.31777142899999999</v>
      </c>
      <c r="R358" s="1" t="s">
        <v>87</v>
      </c>
    </row>
    <row r="359" spans="1:18" x14ac:dyDescent="0.25">
      <c r="A359">
        <v>201706</v>
      </c>
      <c r="B359" s="5">
        <v>42887</v>
      </c>
      <c r="C359">
        <v>201700286</v>
      </c>
      <c r="D359">
        <v>201700011</v>
      </c>
      <c r="E359" s="1" t="s">
        <v>55</v>
      </c>
      <c r="F359">
        <v>200</v>
      </c>
      <c r="G359">
        <v>10225.809520000001</v>
      </c>
      <c r="H359">
        <v>0.19047618999999999</v>
      </c>
      <c r="I359">
        <v>33.666666669999998</v>
      </c>
      <c r="J359">
        <v>111.5714286</v>
      </c>
      <c r="K359">
        <v>23.666666670000001</v>
      </c>
      <c r="L359">
        <v>-2.4761904760000002</v>
      </c>
      <c r="M359">
        <v>-1411.4285709999999</v>
      </c>
      <c r="N359">
        <v>-0.30219047599999999</v>
      </c>
      <c r="O359">
        <v>-0.14838095200000001</v>
      </c>
      <c r="P359">
        <v>-0.91380952400000004</v>
      </c>
      <c r="Q359">
        <v>-0.363714286</v>
      </c>
      <c r="R359" s="1" t="s">
        <v>87</v>
      </c>
    </row>
    <row r="360" spans="1:18" x14ac:dyDescent="0.25">
      <c r="A360">
        <v>201706</v>
      </c>
      <c r="B360" s="5">
        <v>42887</v>
      </c>
      <c r="C360">
        <v>201700288</v>
      </c>
      <c r="D360">
        <v>201700011</v>
      </c>
      <c r="E360" s="1" t="s">
        <v>55</v>
      </c>
      <c r="F360">
        <v>60</v>
      </c>
      <c r="G360">
        <v>10044.266670000001</v>
      </c>
      <c r="H360">
        <v>0.133333333</v>
      </c>
      <c r="I360">
        <v>33.666666669999998</v>
      </c>
      <c r="J360">
        <v>112.6</v>
      </c>
      <c r="K360">
        <v>23.666666670000001</v>
      </c>
      <c r="L360">
        <v>-2.5333333329999999</v>
      </c>
      <c r="M360">
        <v>-1768</v>
      </c>
      <c r="N360">
        <v>-0.37853333300000003</v>
      </c>
      <c r="O360">
        <v>-0.18586666700000001</v>
      </c>
      <c r="P360">
        <v>-1.1446666670000001</v>
      </c>
      <c r="Q360">
        <v>-0.4556</v>
      </c>
      <c r="R360" s="1" t="s">
        <v>87</v>
      </c>
    </row>
    <row r="361" spans="1:18" x14ac:dyDescent="0.25">
      <c r="A361">
        <v>201706</v>
      </c>
      <c r="B361" s="5">
        <v>42887</v>
      </c>
      <c r="C361">
        <v>201700289</v>
      </c>
      <c r="D361">
        <v>201700011</v>
      </c>
      <c r="E361" s="1" t="s">
        <v>55</v>
      </c>
      <c r="F361">
        <v>202</v>
      </c>
      <c r="G361">
        <v>9953.4952379999995</v>
      </c>
      <c r="H361">
        <v>0.104761905</v>
      </c>
      <c r="I361">
        <v>33.666666669999998</v>
      </c>
      <c r="J361">
        <v>113.1142857</v>
      </c>
      <c r="K361">
        <v>23.666666670000001</v>
      </c>
      <c r="L361">
        <v>-2.5619047620000002</v>
      </c>
      <c r="M361">
        <v>-1946.2857140000001</v>
      </c>
      <c r="N361">
        <v>-0.41670476200000001</v>
      </c>
      <c r="O361">
        <v>-0.20460952399999999</v>
      </c>
      <c r="P361">
        <v>-1.2600952379999999</v>
      </c>
      <c r="Q361">
        <v>-0.50154285700000001</v>
      </c>
      <c r="R361" s="1" t="s">
        <v>87</v>
      </c>
    </row>
    <row r="362" spans="1:18" x14ac:dyDescent="0.25">
      <c r="A362">
        <v>201706</v>
      </c>
      <c r="B362" s="5">
        <v>42887</v>
      </c>
      <c r="C362">
        <v>201700290</v>
      </c>
      <c r="D362">
        <v>201700011</v>
      </c>
      <c r="E362" s="1" t="s">
        <v>55</v>
      </c>
      <c r="F362">
        <v>204</v>
      </c>
      <c r="G362">
        <v>9862.7238099999995</v>
      </c>
      <c r="H362">
        <v>7.6190475999999993E-2</v>
      </c>
      <c r="I362">
        <v>33.666666669999998</v>
      </c>
      <c r="J362">
        <v>113.6285714</v>
      </c>
      <c r="K362">
        <v>23.666666670000001</v>
      </c>
      <c r="L362">
        <v>-2.59047619</v>
      </c>
      <c r="M362">
        <v>-2124.5714290000001</v>
      </c>
      <c r="N362">
        <v>-0.45487619000000001</v>
      </c>
      <c r="O362">
        <v>-0.22335238099999999</v>
      </c>
      <c r="P362">
        <v>-1.37552381</v>
      </c>
      <c r="Q362">
        <v>-0.54748571400000001</v>
      </c>
      <c r="R362" s="1" t="s">
        <v>87</v>
      </c>
    </row>
    <row r="363" spans="1:18" x14ac:dyDescent="0.25">
      <c r="A363">
        <v>201706</v>
      </c>
      <c r="B363" s="5">
        <v>42887</v>
      </c>
      <c r="C363">
        <v>201700291</v>
      </c>
      <c r="D363">
        <v>201700011</v>
      </c>
      <c r="E363" s="1" t="s">
        <v>55</v>
      </c>
      <c r="F363">
        <v>205</v>
      </c>
      <c r="G363">
        <v>9771.9523809999991</v>
      </c>
      <c r="H363">
        <v>4.7619047999999997E-2</v>
      </c>
      <c r="I363">
        <v>33.666666669999998</v>
      </c>
      <c r="J363">
        <v>114.1428571</v>
      </c>
      <c r="K363">
        <v>23.666666670000001</v>
      </c>
      <c r="L363">
        <v>-2.6190476189999998</v>
      </c>
      <c r="M363">
        <v>-2302.8571430000002</v>
      </c>
      <c r="N363">
        <v>-0.49304761899999999</v>
      </c>
      <c r="O363">
        <v>-0.24209523799999999</v>
      </c>
      <c r="P363">
        <v>-1.490952381</v>
      </c>
      <c r="Q363">
        <v>-0.59342857100000002</v>
      </c>
      <c r="R363" s="1" t="s">
        <v>87</v>
      </c>
    </row>
    <row r="364" spans="1:18" x14ac:dyDescent="0.25">
      <c r="A364">
        <v>201706</v>
      </c>
      <c r="B364" s="5">
        <v>42887</v>
      </c>
      <c r="C364">
        <v>201700127</v>
      </c>
      <c r="D364">
        <v>201700011</v>
      </c>
      <c r="E364" s="1" t="s">
        <v>55</v>
      </c>
      <c r="F364">
        <v>40</v>
      </c>
      <c r="G364">
        <v>24658.466670000002</v>
      </c>
      <c r="H364">
        <v>4.733333333</v>
      </c>
      <c r="I364">
        <v>33.666666669999998</v>
      </c>
      <c r="J364">
        <v>29.8</v>
      </c>
      <c r="K364">
        <v>23.666666670000001</v>
      </c>
      <c r="L364">
        <v>2.0666666669999998</v>
      </c>
      <c r="M364">
        <v>26936</v>
      </c>
      <c r="N364">
        <v>5.7670666669999999</v>
      </c>
      <c r="O364">
        <v>2.8317333329999999</v>
      </c>
      <c r="P364">
        <v>17.43933333</v>
      </c>
      <c r="Q364">
        <v>6.9412000000000003</v>
      </c>
      <c r="R364" s="1" t="s">
        <v>87</v>
      </c>
    </row>
    <row r="365" spans="1:18" x14ac:dyDescent="0.25">
      <c r="A365">
        <v>201706</v>
      </c>
      <c r="B365" s="5">
        <v>42887</v>
      </c>
      <c r="C365">
        <v>201700128</v>
      </c>
      <c r="D365">
        <v>201700011</v>
      </c>
      <c r="E365" s="1" t="s">
        <v>55</v>
      </c>
      <c r="F365">
        <v>42</v>
      </c>
      <c r="G365">
        <v>24567.695240000001</v>
      </c>
      <c r="H365">
        <v>4.7047619049999998</v>
      </c>
      <c r="I365">
        <v>33.666666669999998</v>
      </c>
      <c r="J365">
        <v>30.31428571</v>
      </c>
      <c r="K365">
        <v>23.666666670000001</v>
      </c>
      <c r="L365">
        <v>2.0380952379999999</v>
      </c>
      <c r="M365">
        <v>26757.71429</v>
      </c>
      <c r="N365">
        <v>5.7288952379999998</v>
      </c>
      <c r="O365">
        <v>2.812990476</v>
      </c>
      <c r="P365">
        <v>17.323904760000001</v>
      </c>
      <c r="Q365">
        <v>6.8952571430000003</v>
      </c>
      <c r="R365" s="1" t="s">
        <v>87</v>
      </c>
    </row>
    <row r="366" spans="1:18" x14ac:dyDescent="0.25">
      <c r="A366">
        <v>201706</v>
      </c>
      <c r="B366" s="5">
        <v>42887</v>
      </c>
      <c r="C366">
        <v>201700129</v>
      </c>
      <c r="D366">
        <v>201700011</v>
      </c>
      <c r="E366" s="1" t="s">
        <v>55</v>
      </c>
      <c r="F366">
        <v>43</v>
      </c>
      <c r="G366">
        <v>24476.92381</v>
      </c>
      <c r="H366">
        <v>4.6761904760000004</v>
      </c>
      <c r="I366">
        <v>33.666666669999998</v>
      </c>
      <c r="J366">
        <v>30.82857143</v>
      </c>
      <c r="K366">
        <v>23.666666670000001</v>
      </c>
      <c r="L366">
        <v>2.0095238100000001</v>
      </c>
      <c r="M366">
        <v>26579.42857</v>
      </c>
      <c r="N366">
        <v>5.6907238099999997</v>
      </c>
      <c r="O366">
        <v>2.7942476190000001</v>
      </c>
      <c r="P366">
        <v>17.208476189999999</v>
      </c>
      <c r="Q366">
        <v>6.8493142860000003</v>
      </c>
      <c r="R366" s="1" t="s">
        <v>87</v>
      </c>
    </row>
    <row r="367" spans="1:18" x14ac:dyDescent="0.25">
      <c r="A367">
        <v>201706</v>
      </c>
      <c r="B367" s="5">
        <v>42887</v>
      </c>
      <c r="C367">
        <v>201700130</v>
      </c>
      <c r="D367">
        <v>201700011</v>
      </c>
      <c r="E367" s="1" t="s">
        <v>55</v>
      </c>
      <c r="F367">
        <v>44</v>
      </c>
      <c r="G367">
        <v>24386.15238</v>
      </c>
      <c r="H367">
        <v>4.6476190480000001</v>
      </c>
      <c r="I367">
        <v>33.666666669999998</v>
      </c>
      <c r="J367">
        <v>31.34285714</v>
      </c>
      <c r="K367">
        <v>23.666666670000001</v>
      </c>
      <c r="L367">
        <v>1.980952381</v>
      </c>
      <c r="M367">
        <v>26401.14286</v>
      </c>
      <c r="N367">
        <v>5.6525523809999996</v>
      </c>
      <c r="O367">
        <v>2.7755047620000002</v>
      </c>
      <c r="P367">
        <v>17.09304762</v>
      </c>
      <c r="Q367">
        <v>6.8033714290000002</v>
      </c>
      <c r="R367" s="1" t="s">
        <v>87</v>
      </c>
    </row>
    <row r="368" spans="1:18" x14ac:dyDescent="0.25">
      <c r="A368">
        <v>201706</v>
      </c>
      <c r="B368" s="5">
        <v>42887</v>
      </c>
      <c r="C368">
        <v>201700132</v>
      </c>
      <c r="D368">
        <v>201700011</v>
      </c>
      <c r="E368" s="1" t="s">
        <v>55</v>
      </c>
      <c r="F368">
        <v>34</v>
      </c>
      <c r="G368">
        <v>24204.609520000002</v>
      </c>
      <c r="H368">
        <v>4.5904761900000004</v>
      </c>
      <c r="I368">
        <v>33.666666669999998</v>
      </c>
      <c r="J368">
        <v>32.371428569999999</v>
      </c>
      <c r="K368">
        <v>23.666666670000001</v>
      </c>
      <c r="L368">
        <v>1.9238095239999999</v>
      </c>
      <c r="M368">
        <v>26044.57143</v>
      </c>
      <c r="N368">
        <v>5.5762095240000003</v>
      </c>
      <c r="O368">
        <v>2.738019048</v>
      </c>
      <c r="P368">
        <v>16.862190479999999</v>
      </c>
      <c r="Q368">
        <v>6.7114857140000002</v>
      </c>
      <c r="R368" s="1" t="s">
        <v>87</v>
      </c>
    </row>
    <row r="369" spans="1:18" x14ac:dyDescent="0.25">
      <c r="A369">
        <v>201706</v>
      </c>
      <c r="B369" s="5">
        <v>42887</v>
      </c>
      <c r="C369">
        <v>201700133</v>
      </c>
      <c r="D369">
        <v>201700011</v>
      </c>
      <c r="E369" s="1" t="s">
        <v>55</v>
      </c>
      <c r="F369">
        <v>46</v>
      </c>
      <c r="G369">
        <v>24113.838100000001</v>
      </c>
      <c r="H369">
        <v>4.5619047620000002</v>
      </c>
      <c r="I369">
        <v>33.666666669999998</v>
      </c>
      <c r="J369">
        <v>32.885714290000003</v>
      </c>
      <c r="K369">
        <v>23.666666670000001</v>
      </c>
      <c r="L369">
        <v>1.8952380950000001</v>
      </c>
      <c r="M369">
        <v>25866.28571</v>
      </c>
      <c r="N369">
        <v>5.5380380950000001</v>
      </c>
      <c r="O369">
        <v>2.71927619</v>
      </c>
      <c r="P369">
        <v>16.746761899999999</v>
      </c>
      <c r="Q369">
        <v>6.6655428570000002</v>
      </c>
      <c r="R369" s="1" t="s">
        <v>87</v>
      </c>
    </row>
    <row r="370" spans="1:18" x14ac:dyDescent="0.25">
      <c r="A370">
        <v>201706</v>
      </c>
      <c r="B370" s="5">
        <v>42887</v>
      </c>
      <c r="C370">
        <v>201700134</v>
      </c>
      <c r="D370">
        <v>201700011</v>
      </c>
      <c r="E370" s="1" t="s">
        <v>55</v>
      </c>
      <c r="F370">
        <v>48</v>
      </c>
      <c r="G370">
        <v>24023.06667</v>
      </c>
      <c r="H370">
        <v>4.5333333329999999</v>
      </c>
      <c r="I370">
        <v>33.666666669999998</v>
      </c>
      <c r="J370">
        <v>33.4</v>
      </c>
      <c r="K370">
        <v>23.666666670000001</v>
      </c>
      <c r="L370">
        <v>1.8666666670000001</v>
      </c>
      <c r="M370">
        <v>25688</v>
      </c>
      <c r="N370">
        <v>5.499866667</v>
      </c>
      <c r="O370">
        <v>2.7005333330000001</v>
      </c>
      <c r="P370">
        <v>16.63133333</v>
      </c>
      <c r="Q370">
        <v>6.6196000000000002</v>
      </c>
      <c r="R370" s="1" t="s">
        <v>87</v>
      </c>
    </row>
    <row r="371" spans="1:18" x14ac:dyDescent="0.25">
      <c r="A371">
        <v>201706</v>
      </c>
      <c r="B371" s="5">
        <v>42887</v>
      </c>
      <c r="C371">
        <v>201700135</v>
      </c>
      <c r="D371">
        <v>201700011</v>
      </c>
      <c r="E371" s="1" t="s">
        <v>55</v>
      </c>
      <c r="F371">
        <v>49</v>
      </c>
      <c r="G371">
        <v>23932.295239999999</v>
      </c>
      <c r="H371">
        <v>4.5047619049999996</v>
      </c>
      <c r="I371">
        <v>33.666666669999998</v>
      </c>
      <c r="J371">
        <v>33.914285710000001</v>
      </c>
      <c r="K371">
        <v>23.666666670000001</v>
      </c>
      <c r="L371">
        <v>1.838095238</v>
      </c>
      <c r="M371">
        <v>25509.71429</v>
      </c>
      <c r="N371">
        <v>5.4616952379999999</v>
      </c>
      <c r="O371">
        <v>2.6817904760000002</v>
      </c>
      <c r="P371">
        <v>16.515904760000002</v>
      </c>
      <c r="Q371">
        <v>6.5736571430000001</v>
      </c>
      <c r="R371" s="1" t="s">
        <v>87</v>
      </c>
    </row>
    <row r="372" spans="1:18" x14ac:dyDescent="0.25">
      <c r="A372">
        <v>201706</v>
      </c>
      <c r="B372" s="5">
        <v>42887</v>
      </c>
      <c r="C372">
        <v>201700127</v>
      </c>
      <c r="D372">
        <v>201700011</v>
      </c>
      <c r="E372" s="1" t="s">
        <v>55</v>
      </c>
      <c r="F372">
        <v>40</v>
      </c>
      <c r="G372">
        <v>24658.466670000002</v>
      </c>
      <c r="H372">
        <v>4.733333333</v>
      </c>
      <c r="I372">
        <v>33.666666669999998</v>
      </c>
      <c r="J372">
        <v>29.8</v>
      </c>
      <c r="K372">
        <v>23.666666670000001</v>
      </c>
      <c r="L372">
        <v>2.0666666669999998</v>
      </c>
      <c r="M372">
        <v>26936</v>
      </c>
      <c r="N372">
        <v>5.7670666669999999</v>
      </c>
      <c r="O372">
        <v>2.8317333329999999</v>
      </c>
      <c r="P372">
        <v>17.43933333</v>
      </c>
      <c r="Q372">
        <v>6.9412000000000003</v>
      </c>
      <c r="R372" s="1" t="s">
        <v>87</v>
      </c>
    </row>
    <row r="373" spans="1:18" x14ac:dyDescent="0.25">
      <c r="A373">
        <v>201706</v>
      </c>
      <c r="B373" s="5">
        <v>42887</v>
      </c>
      <c r="C373">
        <v>201700128</v>
      </c>
      <c r="D373">
        <v>201700011</v>
      </c>
      <c r="E373" s="1" t="s">
        <v>55</v>
      </c>
      <c r="F373">
        <v>42</v>
      </c>
      <c r="G373">
        <v>24567.695240000001</v>
      </c>
      <c r="H373">
        <v>4.7047619049999998</v>
      </c>
      <c r="I373">
        <v>33.666666669999998</v>
      </c>
      <c r="J373">
        <v>30.31428571</v>
      </c>
      <c r="K373">
        <v>23.666666670000001</v>
      </c>
      <c r="L373">
        <v>2.0380952379999999</v>
      </c>
      <c r="M373">
        <v>26757.71429</v>
      </c>
      <c r="N373">
        <v>5.7288952379999998</v>
      </c>
      <c r="O373">
        <v>2.812990476</v>
      </c>
      <c r="P373">
        <v>17.323904760000001</v>
      </c>
      <c r="Q373">
        <v>6.8952571430000003</v>
      </c>
      <c r="R373" s="1" t="s">
        <v>87</v>
      </c>
    </row>
    <row r="374" spans="1:18" x14ac:dyDescent="0.25">
      <c r="A374">
        <v>201706</v>
      </c>
      <c r="B374" s="5">
        <v>42887</v>
      </c>
      <c r="C374">
        <v>201700129</v>
      </c>
      <c r="D374">
        <v>201700011</v>
      </c>
      <c r="E374" s="1" t="s">
        <v>55</v>
      </c>
      <c r="F374">
        <v>43</v>
      </c>
      <c r="G374">
        <v>24476.92381</v>
      </c>
      <c r="H374">
        <v>4.6761904760000004</v>
      </c>
      <c r="I374">
        <v>33.666666669999998</v>
      </c>
      <c r="J374">
        <v>30.82857143</v>
      </c>
      <c r="K374">
        <v>23.666666670000001</v>
      </c>
      <c r="L374">
        <v>2.0095238100000001</v>
      </c>
      <c r="M374">
        <v>26579.42857</v>
      </c>
      <c r="N374">
        <v>5.6907238099999997</v>
      </c>
      <c r="O374">
        <v>2.7942476190000001</v>
      </c>
      <c r="P374">
        <v>17.208476189999999</v>
      </c>
      <c r="Q374">
        <v>6.8493142860000003</v>
      </c>
      <c r="R374" s="1" t="s">
        <v>87</v>
      </c>
    </row>
    <row r="375" spans="1:18" x14ac:dyDescent="0.25">
      <c r="A375">
        <v>201706</v>
      </c>
      <c r="B375" s="5">
        <v>42887</v>
      </c>
      <c r="C375">
        <v>201700130</v>
      </c>
      <c r="D375">
        <v>201700011</v>
      </c>
      <c r="E375" s="1" t="s">
        <v>55</v>
      </c>
      <c r="F375">
        <v>44</v>
      </c>
      <c r="G375">
        <v>24386.15238</v>
      </c>
      <c r="H375">
        <v>4.6476190480000001</v>
      </c>
      <c r="I375">
        <v>33.666666669999998</v>
      </c>
      <c r="J375">
        <v>31.34285714</v>
      </c>
      <c r="K375">
        <v>23.666666670000001</v>
      </c>
      <c r="L375">
        <v>1.980952381</v>
      </c>
      <c r="M375">
        <v>26401.14286</v>
      </c>
      <c r="N375">
        <v>5.6525523809999996</v>
      </c>
      <c r="O375">
        <v>2.7755047620000002</v>
      </c>
      <c r="P375">
        <v>17.09304762</v>
      </c>
      <c r="Q375">
        <v>6.8033714290000002</v>
      </c>
      <c r="R375" s="1" t="s">
        <v>87</v>
      </c>
    </row>
    <row r="376" spans="1:18" x14ac:dyDescent="0.25">
      <c r="A376">
        <v>201706</v>
      </c>
      <c r="B376" s="5">
        <v>42887</v>
      </c>
      <c r="C376">
        <v>201700132</v>
      </c>
      <c r="D376">
        <v>201700011</v>
      </c>
      <c r="E376" s="1" t="s">
        <v>55</v>
      </c>
      <c r="F376">
        <v>34</v>
      </c>
      <c r="G376">
        <v>24204.609520000002</v>
      </c>
      <c r="H376">
        <v>4.5904761900000004</v>
      </c>
      <c r="I376">
        <v>33.666666669999998</v>
      </c>
      <c r="J376">
        <v>32.371428569999999</v>
      </c>
      <c r="K376">
        <v>23.666666670000001</v>
      </c>
      <c r="L376">
        <v>1.9238095239999999</v>
      </c>
      <c r="M376">
        <v>26044.57143</v>
      </c>
      <c r="N376">
        <v>5.5762095240000003</v>
      </c>
      <c r="O376">
        <v>2.738019048</v>
      </c>
      <c r="P376">
        <v>16.862190479999999</v>
      </c>
      <c r="Q376">
        <v>6.7114857140000002</v>
      </c>
      <c r="R376" s="1" t="s">
        <v>87</v>
      </c>
    </row>
    <row r="377" spans="1:18" x14ac:dyDescent="0.25">
      <c r="A377">
        <v>201706</v>
      </c>
      <c r="B377" s="5">
        <v>42887</v>
      </c>
      <c r="C377">
        <v>201700133</v>
      </c>
      <c r="D377">
        <v>201700011</v>
      </c>
      <c r="E377" s="1" t="s">
        <v>55</v>
      </c>
      <c r="F377">
        <v>46</v>
      </c>
      <c r="G377">
        <v>24113.838100000001</v>
      </c>
      <c r="H377">
        <v>4.5619047620000002</v>
      </c>
      <c r="I377">
        <v>33.666666669999998</v>
      </c>
      <c r="J377">
        <v>32.885714290000003</v>
      </c>
      <c r="K377">
        <v>23.666666670000001</v>
      </c>
      <c r="L377">
        <v>1.8952380950000001</v>
      </c>
      <c r="M377">
        <v>25866.28571</v>
      </c>
      <c r="N377">
        <v>5.5380380950000001</v>
      </c>
      <c r="O377">
        <v>2.71927619</v>
      </c>
      <c r="P377">
        <v>16.746761899999999</v>
      </c>
      <c r="Q377">
        <v>6.6655428570000002</v>
      </c>
      <c r="R377" s="1" t="s">
        <v>87</v>
      </c>
    </row>
    <row r="378" spans="1:18" x14ac:dyDescent="0.25">
      <c r="A378">
        <v>201706</v>
      </c>
      <c r="B378" s="5">
        <v>42887</v>
      </c>
      <c r="C378">
        <v>201700127</v>
      </c>
      <c r="D378">
        <v>201700011</v>
      </c>
      <c r="E378" s="1" t="s">
        <v>55</v>
      </c>
      <c r="F378">
        <v>40</v>
      </c>
      <c r="G378">
        <v>24658.466670000002</v>
      </c>
      <c r="H378">
        <v>4.733333333</v>
      </c>
      <c r="I378">
        <v>33.666666669999998</v>
      </c>
      <c r="J378">
        <v>29.8</v>
      </c>
      <c r="K378">
        <v>23.666666670000001</v>
      </c>
      <c r="L378">
        <v>2.0666666669999998</v>
      </c>
      <c r="M378">
        <v>26936</v>
      </c>
      <c r="N378">
        <v>5.7670666669999999</v>
      </c>
      <c r="O378">
        <v>2.8317333329999999</v>
      </c>
      <c r="P378">
        <v>17.43933333</v>
      </c>
      <c r="Q378">
        <v>6.9412000000000003</v>
      </c>
      <c r="R378" s="1" t="s">
        <v>87</v>
      </c>
    </row>
    <row r="379" spans="1:18" x14ac:dyDescent="0.25">
      <c r="A379">
        <v>201706</v>
      </c>
      <c r="B379" s="5">
        <v>42887</v>
      </c>
      <c r="C379">
        <v>201700128</v>
      </c>
      <c r="D379">
        <v>201700011</v>
      </c>
      <c r="E379" s="1" t="s">
        <v>55</v>
      </c>
      <c r="F379">
        <v>42</v>
      </c>
      <c r="G379">
        <v>24567.695240000001</v>
      </c>
      <c r="H379">
        <v>4.7047619049999998</v>
      </c>
      <c r="I379">
        <v>33.666666669999998</v>
      </c>
      <c r="J379">
        <v>30.31428571</v>
      </c>
      <c r="K379">
        <v>23.666666670000001</v>
      </c>
      <c r="L379">
        <v>2.0380952379999999</v>
      </c>
      <c r="M379">
        <v>26757.71429</v>
      </c>
      <c r="N379">
        <v>5.7288952379999998</v>
      </c>
      <c r="O379">
        <v>2.812990476</v>
      </c>
      <c r="P379">
        <v>17.323904760000001</v>
      </c>
      <c r="Q379">
        <v>6.8952571430000003</v>
      </c>
      <c r="R379" s="1" t="s">
        <v>87</v>
      </c>
    </row>
    <row r="380" spans="1:18" x14ac:dyDescent="0.25">
      <c r="A380">
        <v>201706</v>
      </c>
      <c r="B380" s="5">
        <v>42887</v>
      </c>
      <c r="C380">
        <v>201700129</v>
      </c>
      <c r="D380">
        <v>201700011</v>
      </c>
      <c r="E380" s="1" t="s">
        <v>55</v>
      </c>
      <c r="F380">
        <v>43</v>
      </c>
      <c r="G380">
        <v>24476.92381</v>
      </c>
      <c r="H380">
        <v>4.6761904760000004</v>
      </c>
      <c r="I380">
        <v>33.666666669999998</v>
      </c>
      <c r="J380">
        <v>30.82857143</v>
      </c>
      <c r="K380">
        <v>23.666666670000001</v>
      </c>
      <c r="L380">
        <v>2.0095238100000001</v>
      </c>
      <c r="M380">
        <v>26579.42857</v>
      </c>
      <c r="N380">
        <v>5.6907238099999997</v>
      </c>
      <c r="O380">
        <v>2.7942476190000001</v>
      </c>
      <c r="P380">
        <v>17.208476189999999</v>
      </c>
      <c r="Q380">
        <v>6.8493142860000003</v>
      </c>
      <c r="R380" s="1" t="s">
        <v>87</v>
      </c>
    </row>
    <row r="381" spans="1:18" x14ac:dyDescent="0.25">
      <c r="A381">
        <v>201706</v>
      </c>
      <c r="B381" s="5">
        <v>42887</v>
      </c>
      <c r="C381">
        <v>201700130</v>
      </c>
      <c r="D381">
        <v>201700011</v>
      </c>
      <c r="E381" s="1" t="s">
        <v>55</v>
      </c>
      <c r="F381">
        <v>44</v>
      </c>
      <c r="G381">
        <v>24386.15238</v>
      </c>
      <c r="H381">
        <v>4.6476190480000001</v>
      </c>
      <c r="I381">
        <v>33.666666669999998</v>
      </c>
      <c r="J381">
        <v>31.34285714</v>
      </c>
      <c r="K381">
        <v>23.666666670000001</v>
      </c>
      <c r="L381">
        <v>1.980952381</v>
      </c>
      <c r="M381">
        <v>26401.14286</v>
      </c>
      <c r="N381">
        <v>5.6525523809999996</v>
      </c>
      <c r="O381">
        <v>2.7755047620000002</v>
      </c>
      <c r="P381">
        <v>17.09304762</v>
      </c>
      <c r="Q381">
        <v>6.8033714290000002</v>
      </c>
      <c r="R381" s="1" t="s">
        <v>87</v>
      </c>
    </row>
    <row r="382" spans="1:18" x14ac:dyDescent="0.25">
      <c r="A382">
        <v>201706</v>
      </c>
      <c r="B382" s="5">
        <v>42887</v>
      </c>
      <c r="C382">
        <v>201700132</v>
      </c>
      <c r="D382">
        <v>201700011</v>
      </c>
      <c r="E382" s="1" t="s">
        <v>55</v>
      </c>
      <c r="F382">
        <v>34</v>
      </c>
      <c r="G382">
        <v>24204.609520000002</v>
      </c>
      <c r="H382">
        <v>4.5904761900000004</v>
      </c>
      <c r="I382">
        <v>33.666666669999998</v>
      </c>
      <c r="J382">
        <v>32.371428569999999</v>
      </c>
      <c r="K382">
        <v>23.666666670000001</v>
      </c>
      <c r="L382">
        <v>1.9238095239999999</v>
      </c>
      <c r="M382">
        <v>26044.57143</v>
      </c>
      <c r="N382">
        <v>5.5762095240000003</v>
      </c>
      <c r="O382">
        <v>2.738019048</v>
      </c>
      <c r="P382">
        <v>16.862190479999999</v>
      </c>
      <c r="Q382">
        <v>6.7114857140000002</v>
      </c>
      <c r="R382" s="1" t="s">
        <v>87</v>
      </c>
    </row>
    <row r="383" spans="1:18" x14ac:dyDescent="0.25">
      <c r="A383">
        <v>201706</v>
      </c>
      <c r="B383" s="5">
        <v>42887</v>
      </c>
      <c r="C383">
        <v>201700133</v>
      </c>
      <c r="D383">
        <v>201700011</v>
      </c>
      <c r="E383" s="1" t="s">
        <v>55</v>
      </c>
      <c r="F383">
        <v>46</v>
      </c>
      <c r="G383">
        <v>24113.838100000001</v>
      </c>
      <c r="H383">
        <v>4.5619047620000002</v>
      </c>
      <c r="I383">
        <v>33.666666669999998</v>
      </c>
      <c r="J383">
        <v>32.885714290000003</v>
      </c>
      <c r="K383">
        <v>23.666666670000001</v>
      </c>
      <c r="L383">
        <v>1.8952380950000001</v>
      </c>
      <c r="M383">
        <v>25866.28571</v>
      </c>
      <c r="N383">
        <v>5.5380380950000001</v>
      </c>
      <c r="O383">
        <v>2.71927619</v>
      </c>
      <c r="P383">
        <v>16.746761899999999</v>
      </c>
      <c r="Q383">
        <v>6.6655428570000002</v>
      </c>
      <c r="R383" s="1" t="s">
        <v>87</v>
      </c>
    </row>
    <row r="384" spans="1:18" x14ac:dyDescent="0.25">
      <c r="A384">
        <v>201706</v>
      </c>
      <c r="B384" s="5">
        <v>42887</v>
      </c>
      <c r="C384">
        <v>201700134</v>
      </c>
      <c r="D384">
        <v>201700011</v>
      </c>
      <c r="E384" s="1" t="s">
        <v>55</v>
      </c>
      <c r="F384">
        <v>48</v>
      </c>
      <c r="G384">
        <v>24023.06667</v>
      </c>
      <c r="H384">
        <v>4.5333333329999999</v>
      </c>
      <c r="I384">
        <v>33.666666669999998</v>
      </c>
      <c r="J384">
        <v>33.4</v>
      </c>
      <c r="K384">
        <v>23.666666670000001</v>
      </c>
      <c r="L384">
        <v>1.8666666670000001</v>
      </c>
      <c r="M384">
        <v>25688</v>
      </c>
      <c r="N384">
        <v>5.499866667</v>
      </c>
      <c r="O384">
        <v>2.7005333330000001</v>
      </c>
      <c r="P384">
        <v>16.63133333</v>
      </c>
      <c r="Q384">
        <v>6.6196000000000002</v>
      </c>
      <c r="R384" s="1" t="s">
        <v>87</v>
      </c>
    </row>
    <row r="385" spans="1:18" x14ac:dyDescent="0.25">
      <c r="A385">
        <v>201706</v>
      </c>
      <c r="B385" s="5">
        <v>42887</v>
      </c>
      <c r="C385">
        <v>201700135</v>
      </c>
      <c r="D385">
        <v>201700011</v>
      </c>
      <c r="E385" s="1" t="s">
        <v>55</v>
      </c>
      <c r="F385">
        <v>49</v>
      </c>
      <c r="G385">
        <v>23932.295239999999</v>
      </c>
      <c r="H385">
        <v>4.5047619049999996</v>
      </c>
      <c r="I385">
        <v>33.666666669999998</v>
      </c>
      <c r="J385">
        <v>33.914285710000001</v>
      </c>
      <c r="K385">
        <v>23.666666670000001</v>
      </c>
      <c r="L385">
        <v>1.838095238</v>
      </c>
      <c r="M385">
        <v>25509.71429</v>
      </c>
      <c r="N385">
        <v>5.4616952379999999</v>
      </c>
      <c r="O385">
        <v>2.6817904760000002</v>
      </c>
      <c r="P385">
        <v>16.515904760000002</v>
      </c>
      <c r="Q385">
        <v>6.5736571430000001</v>
      </c>
      <c r="R385" s="1" t="s">
        <v>87</v>
      </c>
    </row>
    <row r="386" spans="1:18" x14ac:dyDescent="0.25">
      <c r="A386">
        <v>201706</v>
      </c>
      <c r="B386" s="5">
        <v>42887</v>
      </c>
      <c r="C386">
        <v>201700136</v>
      </c>
      <c r="D386">
        <v>201700011</v>
      </c>
      <c r="E386" s="1" t="s">
        <v>55</v>
      </c>
      <c r="F386">
        <v>50</v>
      </c>
      <c r="G386">
        <v>23841.523809999999</v>
      </c>
      <c r="H386">
        <v>4.4761904760000002</v>
      </c>
      <c r="I386">
        <v>33.666666669999998</v>
      </c>
      <c r="J386">
        <v>34.428571429999998</v>
      </c>
      <c r="K386">
        <v>23.666666670000001</v>
      </c>
      <c r="L386">
        <v>1.80952381</v>
      </c>
      <c r="M386">
        <v>25331.42857</v>
      </c>
      <c r="N386">
        <v>5.4235238099999998</v>
      </c>
      <c r="O386">
        <v>2.6630476189999999</v>
      </c>
      <c r="P386">
        <v>16.400476189999999</v>
      </c>
      <c r="Q386">
        <v>6.5277142860000001</v>
      </c>
      <c r="R386" s="1" t="s">
        <v>87</v>
      </c>
    </row>
    <row r="387" spans="1:18" x14ac:dyDescent="0.25">
      <c r="A387">
        <v>201706</v>
      </c>
      <c r="B387" s="5">
        <v>42887</v>
      </c>
      <c r="C387">
        <v>201700139</v>
      </c>
      <c r="D387">
        <v>201700011</v>
      </c>
      <c r="E387" s="1" t="s">
        <v>55</v>
      </c>
      <c r="F387">
        <v>52</v>
      </c>
      <c r="G387">
        <v>23569.20952</v>
      </c>
      <c r="H387">
        <v>4.3904761900000002</v>
      </c>
      <c r="I387">
        <v>33.666666669999998</v>
      </c>
      <c r="J387">
        <v>35.97142857</v>
      </c>
      <c r="K387">
        <v>23.666666670000001</v>
      </c>
      <c r="L387">
        <v>1.723809524</v>
      </c>
      <c r="M387">
        <v>24796.57143</v>
      </c>
      <c r="N387">
        <v>5.3090095240000004</v>
      </c>
      <c r="O387">
        <v>2.6068190480000002</v>
      </c>
      <c r="P387">
        <v>16.054190479999999</v>
      </c>
      <c r="Q387">
        <v>6.389885714</v>
      </c>
      <c r="R387" s="1" t="s">
        <v>87</v>
      </c>
    </row>
    <row r="388" spans="1:18" x14ac:dyDescent="0.25">
      <c r="A388">
        <v>201706</v>
      </c>
      <c r="B388" s="5">
        <v>42887</v>
      </c>
      <c r="C388">
        <v>201700140</v>
      </c>
      <c r="D388">
        <v>201700011</v>
      </c>
      <c r="E388" s="1" t="s">
        <v>55</v>
      </c>
      <c r="F388">
        <v>54</v>
      </c>
      <c r="G388">
        <v>23478.438099999999</v>
      </c>
      <c r="H388">
        <v>4.361904762</v>
      </c>
      <c r="I388">
        <v>33.666666669999998</v>
      </c>
      <c r="J388">
        <v>36.485714289999997</v>
      </c>
      <c r="K388">
        <v>23.666666670000001</v>
      </c>
      <c r="L388">
        <v>1.6952380949999999</v>
      </c>
      <c r="M388">
        <v>24618.28571</v>
      </c>
      <c r="N388">
        <v>5.2708380950000002</v>
      </c>
      <c r="O388">
        <v>2.5880761900000002</v>
      </c>
      <c r="P388">
        <v>15.938761899999999</v>
      </c>
      <c r="Q388">
        <v>6.343942857</v>
      </c>
      <c r="R388" s="1" t="s">
        <v>87</v>
      </c>
    </row>
    <row r="389" spans="1:18" x14ac:dyDescent="0.25">
      <c r="A389">
        <v>201706</v>
      </c>
      <c r="B389" s="5">
        <v>42887</v>
      </c>
      <c r="C389">
        <v>201700141</v>
      </c>
      <c r="D389">
        <v>201700011</v>
      </c>
      <c r="E389" s="1" t="s">
        <v>55</v>
      </c>
      <c r="F389">
        <v>55</v>
      </c>
      <c r="G389">
        <v>23387.666669999999</v>
      </c>
      <c r="H389">
        <v>4.3333333329999997</v>
      </c>
      <c r="I389">
        <v>33.666666669999998</v>
      </c>
      <c r="J389">
        <v>37</v>
      </c>
      <c r="K389">
        <v>23.666666670000001</v>
      </c>
      <c r="L389">
        <v>1.6666666670000001</v>
      </c>
      <c r="M389">
        <v>24440</v>
      </c>
      <c r="N389">
        <v>5.2326666670000002</v>
      </c>
      <c r="O389">
        <v>2.5693333329999999</v>
      </c>
      <c r="P389">
        <v>15.823333330000001</v>
      </c>
      <c r="Q389">
        <v>6.298</v>
      </c>
      <c r="R389" s="1" t="s">
        <v>87</v>
      </c>
    </row>
    <row r="390" spans="1:18" x14ac:dyDescent="0.25">
      <c r="A390">
        <v>201706</v>
      </c>
      <c r="B390" s="5">
        <v>42887</v>
      </c>
      <c r="C390">
        <v>201700142</v>
      </c>
      <c r="D390">
        <v>201700011</v>
      </c>
      <c r="E390" s="1" t="s">
        <v>55</v>
      </c>
      <c r="F390">
        <v>56</v>
      </c>
      <c r="G390">
        <v>23296.895240000002</v>
      </c>
      <c r="H390">
        <v>4.3047619050000003</v>
      </c>
      <c r="I390">
        <v>33.666666669999998</v>
      </c>
      <c r="J390">
        <v>37.514285710000003</v>
      </c>
      <c r="K390">
        <v>23.666666670000001</v>
      </c>
      <c r="L390">
        <v>1.638095238</v>
      </c>
      <c r="M390">
        <v>24261.71429</v>
      </c>
      <c r="N390">
        <v>5.194495238</v>
      </c>
      <c r="O390">
        <v>2.550590476</v>
      </c>
      <c r="P390">
        <v>15.70790476</v>
      </c>
      <c r="Q390">
        <v>6.252057143</v>
      </c>
      <c r="R390" s="1" t="s">
        <v>87</v>
      </c>
    </row>
    <row r="391" spans="1:18" x14ac:dyDescent="0.25">
      <c r="A391">
        <v>201706</v>
      </c>
      <c r="B391" s="5">
        <v>42887</v>
      </c>
      <c r="C391">
        <v>201700144</v>
      </c>
      <c r="D391">
        <v>201700011</v>
      </c>
      <c r="E391" s="1" t="s">
        <v>55</v>
      </c>
      <c r="F391">
        <v>36</v>
      </c>
      <c r="G391">
        <v>23115.35238</v>
      </c>
      <c r="H391">
        <v>4.2476190479999998</v>
      </c>
      <c r="I391">
        <v>33.666666669999998</v>
      </c>
      <c r="J391">
        <v>38.542857140000002</v>
      </c>
      <c r="K391">
        <v>23.666666670000001</v>
      </c>
      <c r="L391">
        <v>1.5809523809999999</v>
      </c>
      <c r="M391">
        <v>23905.14286</v>
      </c>
      <c r="N391">
        <v>5.1181523809999998</v>
      </c>
      <c r="O391">
        <v>2.5131047620000002</v>
      </c>
      <c r="P391">
        <v>15.47704762</v>
      </c>
      <c r="Q391">
        <v>6.160171429</v>
      </c>
      <c r="R391" s="1" t="s">
        <v>87</v>
      </c>
    </row>
    <row r="392" spans="1:18" x14ac:dyDescent="0.25">
      <c r="A392">
        <v>201706</v>
      </c>
      <c r="B392" s="5">
        <v>42887</v>
      </c>
      <c r="C392">
        <v>201700127</v>
      </c>
      <c r="D392">
        <v>201700011</v>
      </c>
      <c r="E392" s="1" t="s">
        <v>55</v>
      </c>
      <c r="F392">
        <v>40</v>
      </c>
      <c r="G392">
        <v>24658.466670000002</v>
      </c>
      <c r="H392">
        <v>4.733333333</v>
      </c>
      <c r="I392">
        <v>33.666666669999998</v>
      </c>
      <c r="J392">
        <v>29.8</v>
      </c>
      <c r="K392">
        <v>23.666666670000001</v>
      </c>
      <c r="L392">
        <v>2.0666666669999998</v>
      </c>
      <c r="M392">
        <v>26936</v>
      </c>
      <c r="N392">
        <v>5.7670666669999999</v>
      </c>
      <c r="O392">
        <v>2.8317333329999999</v>
      </c>
      <c r="P392">
        <v>17.43933333</v>
      </c>
      <c r="Q392">
        <v>6.9412000000000003</v>
      </c>
      <c r="R392" s="1" t="s">
        <v>87</v>
      </c>
    </row>
    <row r="393" spans="1:18" x14ac:dyDescent="0.25">
      <c r="A393">
        <v>201706</v>
      </c>
      <c r="B393" s="5">
        <v>42887</v>
      </c>
      <c r="C393">
        <v>201700128</v>
      </c>
      <c r="D393">
        <v>201700011</v>
      </c>
      <c r="E393" s="1" t="s">
        <v>55</v>
      </c>
      <c r="F393">
        <v>42</v>
      </c>
      <c r="G393">
        <v>24567.695240000001</v>
      </c>
      <c r="H393">
        <v>4.7047619049999998</v>
      </c>
      <c r="I393">
        <v>33.666666669999998</v>
      </c>
      <c r="J393">
        <v>30.31428571</v>
      </c>
      <c r="K393">
        <v>23.666666670000001</v>
      </c>
      <c r="L393">
        <v>2.0380952379999999</v>
      </c>
      <c r="M393">
        <v>26757.71429</v>
      </c>
      <c r="N393">
        <v>5.7288952379999998</v>
      </c>
      <c r="O393">
        <v>2.812990476</v>
      </c>
      <c r="P393">
        <v>17.323904760000001</v>
      </c>
      <c r="Q393">
        <v>6.8952571430000003</v>
      </c>
      <c r="R393" s="1" t="s">
        <v>87</v>
      </c>
    </row>
    <row r="394" spans="1:18" x14ac:dyDescent="0.25">
      <c r="A394">
        <v>201706</v>
      </c>
      <c r="B394" s="5">
        <v>42887</v>
      </c>
      <c r="C394">
        <v>201700129</v>
      </c>
      <c r="D394">
        <v>201700011</v>
      </c>
      <c r="E394" s="1" t="s">
        <v>55</v>
      </c>
      <c r="F394">
        <v>43</v>
      </c>
      <c r="G394">
        <v>24476.92381</v>
      </c>
      <c r="H394">
        <v>4.6761904760000004</v>
      </c>
      <c r="I394">
        <v>33.666666669999998</v>
      </c>
      <c r="J394">
        <v>30.82857143</v>
      </c>
      <c r="K394">
        <v>23.666666670000001</v>
      </c>
      <c r="L394">
        <v>2.0095238100000001</v>
      </c>
      <c r="M394">
        <v>26579.42857</v>
      </c>
      <c r="N394">
        <v>5.6907238099999997</v>
      </c>
      <c r="O394">
        <v>2.7942476190000001</v>
      </c>
      <c r="P394">
        <v>17.208476189999999</v>
      </c>
      <c r="Q394">
        <v>6.8493142860000003</v>
      </c>
      <c r="R394" s="1" t="s">
        <v>87</v>
      </c>
    </row>
    <row r="395" spans="1:18" x14ac:dyDescent="0.25">
      <c r="A395">
        <v>201706</v>
      </c>
      <c r="B395" s="5">
        <v>42887</v>
      </c>
      <c r="C395">
        <v>201700130</v>
      </c>
      <c r="D395">
        <v>201700011</v>
      </c>
      <c r="E395" s="1" t="s">
        <v>55</v>
      </c>
      <c r="F395">
        <v>44</v>
      </c>
      <c r="G395">
        <v>24386.15238</v>
      </c>
      <c r="H395">
        <v>4.6476190480000001</v>
      </c>
      <c r="I395">
        <v>33.666666669999998</v>
      </c>
      <c r="J395">
        <v>31.34285714</v>
      </c>
      <c r="K395">
        <v>23.666666670000001</v>
      </c>
      <c r="L395">
        <v>1.980952381</v>
      </c>
      <c r="M395">
        <v>26401.14286</v>
      </c>
      <c r="N395">
        <v>5.6525523809999996</v>
      </c>
      <c r="O395">
        <v>2.7755047620000002</v>
      </c>
      <c r="P395">
        <v>17.09304762</v>
      </c>
      <c r="Q395">
        <v>6.8033714290000002</v>
      </c>
      <c r="R395" s="1" t="s">
        <v>87</v>
      </c>
    </row>
    <row r="396" spans="1:18" x14ac:dyDescent="0.25">
      <c r="A396">
        <v>201706</v>
      </c>
      <c r="B396" s="5">
        <v>42887</v>
      </c>
      <c r="C396">
        <v>201700132</v>
      </c>
      <c r="D396">
        <v>201700011</v>
      </c>
      <c r="E396" s="1" t="s">
        <v>55</v>
      </c>
      <c r="F396">
        <v>34</v>
      </c>
      <c r="G396">
        <v>24204.609520000002</v>
      </c>
      <c r="H396">
        <v>4.5904761900000004</v>
      </c>
      <c r="I396">
        <v>33.666666669999998</v>
      </c>
      <c r="J396">
        <v>32.371428569999999</v>
      </c>
      <c r="K396">
        <v>23.666666670000001</v>
      </c>
      <c r="L396">
        <v>1.9238095239999999</v>
      </c>
      <c r="M396">
        <v>26044.57143</v>
      </c>
      <c r="N396">
        <v>5.5762095240000003</v>
      </c>
      <c r="O396">
        <v>2.738019048</v>
      </c>
      <c r="P396">
        <v>16.862190479999999</v>
      </c>
      <c r="Q396">
        <v>6.7114857140000002</v>
      </c>
      <c r="R396" s="1" t="s">
        <v>87</v>
      </c>
    </row>
    <row r="397" spans="1:18" x14ac:dyDescent="0.25">
      <c r="A397">
        <v>201706</v>
      </c>
      <c r="B397" s="5">
        <v>42887</v>
      </c>
      <c r="C397">
        <v>201700133</v>
      </c>
      <c r="D397">
        <v>201700011</v>
      </c>
      <c r="E397" s="1" t="s">
        <v>55</v>
      </c>
      <c r="F397">
        <v>46</v>
      </c>
      <c r="G397">
        <v>24113.838100000001</v>
      </c>
      <c r="H397">
        <v>4.5619047620000002</v>
      </c>
      <c r="I397">
        <v>33.666666669999998</v>
      </c>
      <c r="J397">
        <v>32.885714290000003</v>
      </c>
      <c r="K397">
        <v>23.666666670000001</v>
      </c>
      <c r="L397">
        <v>1.8952380950000001</v>
      </c>
      <c r="M397">
        <v>25866.28571</v>
      </c>
      <c r="N397">
        <v>5.5380380950000001</v>
      </c>
      <c r="O397">
        <v>2.71927619</v>
      </c>
      <c r="P397">
        <v>16.746761899999999</v>
      </c>
      <c r="Q397">
        <v>6.6655428570000002</v>
      </c>
      <c r="R397" s="1" t="s">
        <v>87</v>
      </c>
    </row>
    <row r="398" spans="1:18" x14ac:dyDescent="0.25">
      <c r="A398">
        <v>201706</v>
      </c>
      <c r="B398" s="5">
        <v>42887</v>
      </c>
      <c r="C398">
        <v>201700134</v>
      </c>
      <c r="D398">
        <v>201700011</v>
      </c>
      <c r="E398" s="1" t="s">
        <v>55</v>
      </c>
      <c r="F398">
        <v>48</v>
      </c>
      <c r="G398">
        <v>24023.06667</v>
      </c>
      <c r="H398">
        <v>4.5333333329999999</v>
      </c>
      <c r="I398">
        <v>33.666666669999998</v>
      </c>
      <c r="J398">
        <v>33.4</v>
      </c>
      <c r="K398">
        <v>23.666666670000001</v>
      </c>
      <c r="L398">
        <v>1.8666666670000001</v>
      </c>
      <c r="M398">
        <v>25688</v>
      </c>
      <c r="N398">
        <v>5.499866667</v>
      </c>
      <c r="O398">
        <v>2.7005333330000001</v>
      </c>
      <c r="P398">
        <v>16.63133333</v>
      </c>
      <c r="Q398">
        <v>6.6196000000000002</v>
      </c>
      <c r="R398" s="1" t="s">
        <v>87</v>
      </c>
    </row>
    <row r="399" spans="1:18" x14ac:dyDescent="0.25">
      <c r="A399">
        <v>201706</v>
      </c>
      <c r="B399" s="5">
        <v>42887</v>
      </c>
      <c r="C399">
        <v>201700135</v>
      </c>
      <c r="D399">
        <v>201700011</v>
      </c>
      <c r="E399" s="1" t="s">
        <v>55</v>
      </c>
      <c r="F399">
        <v>49</v>
      </c>
      <c r="G399">
        <v>23932.295239999999</v>
      </c>
      <c r="H399">
        <v>4.5047619049999996</v>
      </c>
      <c r="I399">
        <v>33.666666669999998</v>
      </c>
      <c r="J399">
        <v>33.914285710000001</v>
      </c>
      <c r="K399">
        <v>23.666666670000001</v>
      </c>
      <c r="L399">
        <v>1.838095238</v>
      </c>
      <c r="M399">
        <v>25509.71429</v>
      </c>
      <c r="N399">
        <v>5.4616952379999999</v>
      </c>
      <c r="O399">
        <v>2.6817904760000002</v>
      </c>
      <c r="P399">
        <v>16.515904760000002</v>
      </c>
      <c r="Q399">
        <v>6.5736571430000001</v>
      </c>
      <c r="R399" s="1" t="s">
        <v>87</v>
      </c>
    </row>
    <row r="400" spans="1:18" x14ac:dyDescent="0.25">
      <c r="A400">
        <v>201706</v>
      </c>
      <c r="B400" s="5">
        <v>42887</v>
      </c>
      <c r="C400">
        <v>201700136</v>
      </c>
      <c r="D400">
        <v>201700011</v>
      </c>
      <c r="E400" s="1" t="s">
        <v>55</v>
      </c>
      <c r="F400">
        <v>50</v>
      </c>
      <c r="G400">
        <v>23841.523809999999</v>
      </c>
      <c r="H400">
        <v>4.4761904760000002</v>
      </c>
      <c r="I400">
        <v>33.666666669999998</v>
      </c>
      <c r="J400">
        <v>34.428571429999998</v>
      </c>
      <c r="K400">
        <v>23.666666670000001</v>
      </c>
      <c r="L400">
        <v>1.80952381</v>
      </c>
      <c r="M400">
        <v>25331.42857</v>
      </c>
      <c r="N400">
        <v>5.4235238099999998</v>
      </c>
      <c r="O400">
        <v>2.6630476189999999</v>
      </c>
      <c r="P400">
        <v>16.400476189999999</v>
      </c>
      <c r="Q400">
        <v>6.5277142860000001</v>
      </c>
      <c r="R400" s="1" t="s">
        <v>87</v>
      </c>
    </row>
    <row r="401" spans="1:18" x14ac:dyDescent="0.25">
      <c r="A401">
        <v>201706</v>
      </c>
      <c r="B401" s="5">
        <v>42887</v>
      </c>
      <c r="C401">
        <v>201700139</v>
      </c>
      <c r="D401">
        <v>201700011</v>
      </c>
      <c r="E401" s="1" t="s">
        <v>55</v>
      </c>
      <c r="F401">
        <v>52</v>
      </c>
      <c r="G401">
        <v>23569.20952</v>
      </c>
      <c r="H401">
        <v>4.3904761900000002</v>
      </c>
      <c r="I401">
        <v>33.666666669999998</v>
      </c>
      <c r="J401">
        <v>35.97142857</v>
      </c>
      <c r="K401">
        <v>23.666666670000001</v>
      </c>
      <c r="L401">
        <v>1.723809524</v>
      </c>
      <c r="M401">
        <v>24796.57143</v>
      </c>
      <c r="N401">
        <v>5.3090095240000004</v>
      </c>
      <c r="O401">
        <v>2.6068190480000002</v>
      </c>
      <c r="P401">
        <v>16.054190479999999</v>
      </c>
      <c r="Q401">
        <v>6.389885714</v>
      </c>
      <c r="R401" s="1" t="s">
        <v>87</v>
      </c>
    </row>
    <row r="402" spans="1:18" x14ac:dyDescent="0.25">
      <c r="A402">
        <v>201706</v>
      </c>
      <c r="B402" s="5">
        <v>42887</v>
      </c>
      <c r="C402">
        <v>201700140</v>
      </c>
      <c r="D402">
        <v>201700011</v>
      </c>
      <c r="E402" s="1" t="s">
        <v>55</v>
      </c>
      <c r="F402">
        <v>54</v>
      </c>
      <c r="G402">
        <v>23478.438099999999</v>
      </c>
      <c r="H402">
        <v>4.361904762</v>
      </c>
      <c r="I402">
        <v>33.666666669999998</v>
      </c>
      <c r="J402">
        <v>36.485714289999997</v>
      </c>
      <c r="K402">
        <v>23.666666670000001</v>
      </c>
      <c r="L402">
        <v>1.6952380949999999</v>
      </c>
      <c r="M402">
        <v>24618.28571</v>
      </c>
      <c r="N402">
        <v>5.2708380950000002</v>
      </c>
      <c r="O402">
        <v>2.5880761900000002</v>
      </c>
      <c r="P402">
        <v>15.938761899999999</v>
      </c>
      <c r="Q402">
        <v>6.343942857</v>
      </c>
      <c r="R402" s="1" t="s">
        <v>87</v>
      </c>
    </row>
    <row r="403" spans="1:18" x14ac:dyDescent="0.25">
      <c r="A403">
        <v>201706</v>
      </c>
      <c r="B403" s="5">
        <v>42887</v>
      </c>
      <c r="C403">
        <v>201700141</v>
      </c>
      <c r="D403">
        <v>201700011</v>
      </c>
      <c r="E403" s="1" t="s">
        <v>55</v>
      </c>
      <c r="F403">
        <v>55</v>
      </c>
      <c r="G403">
        <v>23387.666669999999</v>
      </c>
      <c r="H403">
        <v>4.3333333329999997</v>
      </c>
      <c r="I403">
        <v>33.666666669999998</v>
      </c>
      <c r="J403">
        <v>37</v>
      </c>
      <c r="K403">
        <v>23.666666670000001</v>
      </c>
      <c r="L403">
        <v>1.6666666670000001</v>
      </c>
      <c r="M403">
        <v>24440</v>
      </c>
      <c r="N403">
        <v>5.2326666670000002</v>
      </c>
      <c r="O403">
        <v>2.5693333329999999</v>
      </c>
      <c r="P403">
        <v>15.823333330000001</v>
      </c>
      <c r="Q403">
        <v>6.298</v>
      </c>
      <c r="R403" s="1" t="s">
        <v>87</v>
      </c>
    </row>
    <row r="404" spans="1:18" x14ac:dyDescent="0.25">
      <c r="A404">
        <v>201706</v>
      </c>
      <c r="B404" s="5">
        <v>42887</v>
      </c>
      <c r="C404">
        <v>201700142</v>
      </c>
      <c r="D404">
        <v>201700011</v>
      </c>
      <c r="E404" s="1" t="s">
        <v>55</v>
      </c>
      <c r="F404">
        <v>56</v>
      </c>
      <c r="G404">
        <v>23296.895240000002</v>
      </c>
      <c r="H404">
        <v>4.3047619050000003</v>
      </c>
      <c r="I404">
        <v>33.666666669999998</v>
      </c>
      <c r="J404">
        <v>37.514285710000003</v>
      </c>
      <c r="K404">
        <v>23.666666670000001</v>
      </c>
      <c r="L404">
        <v>1.638095238</v>
      </c>
      <c r="M404">
        <v>24261.71429</v>
      </c>
      <c r="N404">
        <v>5.194495238</v>
      </c>
      <c r="O404">
        <v>2.550590476</v>
      </c>
      <c r="P404">
        <v>15.70790476</v>
      </c>
      <c r="Q404">
        <v>6.252057143</v>
      </c>
      <c r="R404" s="1" t="s">
        <v>87</v>
      </c>
    </row>
    <row r="405" spans="1:18" x14ac:dyDescent="0.25">
      <c r="A405">
        <v>201706</v>
      </c>
      <c r="B405" s="5">
        <v>42887</v>
      </c>
      <c r="C405">
        <v>201700144</v>
      </c>
      <c r="D405">
        <v>201700011</v>
      </c>
      <c r="E405" s="1" t="s">
        <v>55</v>
      </c>
      <c r="F405">
        <v>36</v>
      </c>
      <c r="G405">
        <v>23115.35238</v>
      </c>
      <c r="H405">
        <v>4.2476190479999998</v>
      </c>
      <c r="I405">
        <v>33.666666669999998</v>
      </c>
      <c r="J405">
        <v>38.542857140000002</v>
      </c>
      <c r="K405">
        <v>23.666666670000001</v>
      </c>
      <c r="L405">
        <v>1.5809523809999999</v>
      </c>
      <c r="M405">
        <v>23905.14286</v>
      </c>
      <c r="N405">
        <v>5.1181523809999998</v>
      </c>
      <c r="O405">
        <v>2.5131047620000002</v>
      </c>
      <c r="P405">
        <v>15.47704762</v>
      </c>
      <c r="Q405">
        <v>6.160171429</v>
      </c>
      <c r="R405" s="1" t="s">
        <v>87</v>
      </c>
    </row>
    <row r="406" spans="1:18" x14ac:dyDescent="0.25">
      <c r="A406">
        <v>201706</v>
      </c>
      <c r="B406" s="5">
        <v>42887</v>
      </c>
      <c r="C406">
        <v>201700145</v>
      </c>
      <c r="D406">
        <v>201700011</v>
      </c>
      <c r="E406" s="1" t="s">
        <v>55</v>
      </c>
      <c r="F406">
        <v>58</v>
      </c>
      <c r="G406">
        <v>23024.58095</v>
      </c>
      <c r="H406">
        <v>4.2190476190000004</v>
      </c>
      <c r="I406">
        <v>33.666666669999998</v>
      </c>
      <c r="J406">
        <v>39.057142859999999</v>
      </c>
      <c r="K406">
        <v>23.666666670000001</v>
      </c>
      <c r="L406">
        <v>1.552380952</v>
      </c>
      <c r="M406">
        <v>23726.85714</v>
      </c>
      <c r="N406">
        <v>5.0799809519999997</v>
      </c>
      <c r="O406">
        <v>2.4943619049999999</v>
      </c>
      <c r="P406">
        <v>15.36161905</v>
      </c>
      <c r="Q406">
        <v>6.1142285709999999</v>
      </c>
      <c r="R406" s="1" t="s">
        <v>87</v>
      </c>
    </row>
    <row r="407" spans="1:18" x14ac:dyDescent="0.25">
      <c r="A407">
        <v>201706</v>
      </c>
      <c r="B407" s="5">
        <v>42887</v>
      </c>
      <c r="C407">
        <v>201700146</v>
      </c>
      <c r="D407">
        <v>201700011</v>
      </c>
      <c r="E407" s="1" t="s">
        <v>55</v>
      </c>
      <c r="F407">
        <v>60</v>
      </c>
      <c r="G407">
        <v>22933.809519999999</v>
      </c>
      <c r="H407">
        <v>4.19047619</v>
      </c>
      <c r="I407">
        <v>33.666666669999998</v>
      </c>
      <c r="J407">
        <v>39.571428570000002</v>
      </c>
      <c r="K407">
        <v>23.666666670000001</v>
      </c>
      <c r="L407">
        <v>1.523809524</v>
      </c>
      <c r="M407">
        <v>23548.57143</v>
      </c>
      <c r="N407">
        <v>5.0418095239999996</v>
      </c>
      <c r="O407">
        <v>2.475619048</v>
      </c>
      <c r="P407">
        <v>15.246190479999999</v>
      </c>
      <c r="Q407">
        <v>6.0682857139999999</v>
      </c>
      <c r="R407" s="1" t="s">
        <v>87</v>
      </c>
    </row>
    <row r="408" spans="1:18" x14ac:dyDescent="0.25">
      <c r="A408">
        <v>201706</v>
      </c>
      <c r="B408" s="5">
        <v>42887</v>
      </c>
      <c r="C408">
        <v>201700147</v>
      </c>
      <c r="D408">
        <v>201700011</v>
      </c>
      <c r="E408" s="1" t="s">
        <v>55</v>
      </c>
      <c r="F408">
        <v>61</v>
      </c>
      <c r="G408">
        <v>22843.038100000002</v>
      </c>
      <c r="H408">
        <v>4.1619047619999998</v>
      </c>
      <c r="I408">
        <v>33.666666669999998</v>
      </c>
      <c r="J408">
        <v>40.085714289999999</v>
      </c>
      <c r="K408">
        <v>23.666666670000001</v>
      </c>
      <c r="L408">
        <v>1.4952380949999999</v>
      </c>
      <c r="M408">
        <v>23370.28571</v>
      </c>
      <c r="N408">
        <v>5.0036380950000003</v>
      </c>
      <c r="O408">
        <v>2.45687619</v>
      </c>
      <c r="P408">
        <v>15.1307619</v>
      </c>
      <c r="Q408">
        <v>6.0223428569999999</v>
      </c>
      <c r="R408" s="1" t="s">
        <v>87</v>
      </c>
    </row>
    <row r="409" spans="1:18" x14ac:dyDescent="0.25">
      <c r="A409">
        <v>201706</v>
      </c>
      <c r="B409" s="5">
        <v>42887</v>
      </c>
      <c r="C409">
        <v>201700148</v>
      </c>
      <c r="D409">
        <v>201700011</v>
      </c>
      <c r="E409" s="1" t="s">
        <v>55</v>
      </c>
      <c r="F409">
        <v>62</v>
      </c>
      <c r="G409">
        <v>22752.266670000001</v>
      </c>
      <c r="H409">
        <v>4.1333333330000004</v>
      </c>
      <c r="I409">
        <v>33.666666669999998</v>
      </c>
      <c r="J409">
        <v>40.6</v>
      </c>
      <c r="K409">
        <v>23.666666670000001</v>
      </c>
      <c r="L409">
        <v>1.4666666669999999</v>
      </c>
      <c r="M409">
        <v>23192</v>
      </c>
      <c r="N409">
        <v>4.9654666670000003</v>
      </c>
      <c r="O409">
        <v>2.4381333330000001</v>
      </c>
      <c r="P409">
        <v>15.015333330000001</v>
      </c>
      <c r="Q409">
        <v>5.9763999999999999</v>
      </c>
      <c r="R409" s="1" t="s">
        <v>87</v>
      </c>
    </row>
    <row r="410" spans="1:18" x14ac:dyDescent="0.25">
      <c r="A410">
        <v>201706</v>
      </c>
      <c r="B410" s="5">
        <v>42887</v>
      </c>
      <c r="C410">
        <v>201700150</v>
      </c>
      <c r="D410">
        <v>201700011</v>
      </c>
      <c r="E410" s="1" t="s">
        <v>55</v>
      </c>
      <c r="F410">
        <v>37</v>
      </c>
      <c r="G410">
        <v>22570.72381</v>
      </c>
      <c r="H410">
        <v>4.0761904759999998</v>
      </c>
      <c r="I410">
        <v>33.666666669999998</v>
      </c>
      <c r="J410">
        <v>41.628571430000001</v>
      </c>
      <c r="K410">
        <v>23.666666670000001</v>
      </c>
      <c r="L410">
        <v>1.40952381</v>
      </c>
      <c r="M410">
        <v>22835.42857</v>
      </c>
      <c r="N410">
        <v>4.8891238100000001</v>
      </c>
      <c r="O410">
        <v>2.4006476189999999</v>
      </c>
      <c r="P410">
        <v>14.784476189999999</v>
      </c>
      <c r="Q410">
        <v>5.8845142859999999</v>
      </c>
      <c r="R410" s="1" t="s">
        <v>87</v>
      </c>
    </row>
    <row r="411" spans="1:18" x14ac:dyDescent="0.25">
      <c r="A411">
        <v>201706</v>
      </c>
      <c r="B411" s="5">
        <v>42887</v>
      </c>
      <c r="C411">
        <v>201700151</v>
      </c>
      <c r="D411">
        <v>201700011</v>
      </c>
      <c r="E411" s="1" t="s">
        <v>55</v>
      </c>
      <c r="F411">
        <v>64</v>
      </c>
      <c r="G411">
        <v>22479.952379999999</v>
      </c>
      <c r="H411">
        <v>4.0476190479999996</v>
      </c>
      <c r="I411">
        <v>33.666666669999998</v>
      </c>
      <c r="J411">
        <v>42.142857139999997</v>
      </c>
      <c r="K411">
        <v>23.666666670000001</v>
      </c>
      <c r="L411">
        <v>1.380952381</v>
      </c>
      <c r="M411">
        <v>22657.14286</v>
      </c>
      <c r="N411">
        <v>4.8509523809999999</v>
      </c>
      <c r="O411">
        <v>2.381904762</v>
      </c>
      <c r="P411">
        <v>14.669047620000001</v>
      </c>
      <c r="Q411">
        <v>5.8385714289999999</v>
      </c>
      <c r="R411" s="1" t="s">
        <v>87</v>
      </c>
    </row>
    <row r="412" spans="1:18" x14ac:dyDescent="0.25">
      <c r="A412">
        <v>201706</v>
      </c>
      <c r="B412" s="5">
        <v>42887</v>
      </c>
      <c r="C412">
        <v>201700152</v>
      </c>
      <c r="D412">
        <v>201700011</v>
      </c>
      <c r="E412" s="1" t="s">
        <v>55</v>
      </c>
      <c r="F412">
        <v>66</v>
      </c>
      <c r="G412">
        <v>22389.180950000002</v>
      </c>
      <c r="H412">
        <v>4.0190476190000002</v>
      </c>
      <c r="I412">
        <v>33.666666669999998</v>
      </c>
      <c r="J412">
        <v>42.65714286</v>
      </c>
      <c r="K412">
        <v>23.666666670000001</v>
      </c>
      <c r="L412">
        <v>1.3523809520000001</v>
      </c>
      <c r="M412">
        <v>22478.85714</v>
      </c>
      <c r="N412">
        <v>4.8127809519999998</v>
      </c>
      <c r="O412">
        <v>2.3631619050000001</v>
      </c>
      <c r="P412">
        <v>14.55361905</v>
      </c>
      <c r="Q412">
        <v>5.7926285709999998</v>
      </c>
      <c r="R412" s="1" t="s">
        <v>87</v>
      </c>
    </row>
    <row r="413" spans="1:18" x14ac:dyDescent="0.25">
      <c r="A413">
        <v>201706</v>
      </c>
      <c r="B413" s="5">
        <v>42887</v>
      </c>
      <c r="C413">
        <v>201700153</v>
      </c>
      <c r="D413">
        <v>201700011</v>
      </c>
      <c r="E413" s="1" t="s">
        <v>55</v>
      </c>
      <c r="F413">
        <v>67</v>
      </c>
      <c r="G413">
        <v>22298.409520000001</v>
      </c>
      <c r="H413">
        <v>3.9904761899999999</v>
      </c>
      <c r="I413">
        <v>33.666666669999998</v>
      </c>
      <c r="J413">
        <v>43.171428570000003</v>
      </c>
      <c r="K413">
        <v>23.666666670000001</v>
      </c>
      <c r="L413">
        <v>1.3238095240000001</v>
      </c>
      <c r="M413">
        <v>22300.57143</v>
      </c>
      <c r="N413">
        <v>4.7746095239999997</v>
      </c>
      <c r="O413">
        <v>2.3444190479999998</v>
      </c>
      <c r="P413">
        <v>14.438190479999999</v>
      </c>
      <c r="Q413">
        <v>5.7466857139999998</v>
      </c>
      <c r="R413" s="1" t="s">
        <v>87</v>
      </c>
    </row>
    <row r="414" spans="1:18" x14ac:dyDescent="0.25">
      <c r="A414">
        <v>201706</v>
      </c>
      <c r="B414" s="5">
        <v>42887</v>
      </c>
      <c r="C414">
        <v>201700154</v>
      </c>
      <c r="D414">
        <v>201700011</v>
      </c>
      <c r="E414" s="1" t="s">
        <v>55</v>
      </c>
      <c r="F414">
        <v>68</v>
      </c>
      <c r="G414">
        <v>22207.6381</v>
      </c>
      <c r="H414">
        <v>3.9619047620000001</v>
      </c>
      <c r="I414">
        <v>33.666666669999998</v>
      </c>
      <c r="J414">
        <v>43.68571429</v>
      </c>
      <c r="K414">
        <v>23.666666670000001</v>
      </c>
      <c r="L414">
        <v>1.295238095</v>
      </c>
      <c r="M414">
        <v>22122.28571</v>
      </c>
      <c r="N414">
        <v>4.7364380949999996</v>
      </c>
      <c r="O414">
        <v>2.3256761899999998</v>
      </c>
      <c r="P414">
        <v>14.3227619</v>
      </c>
      <c r="Q414">
        <v>5.7007428569999998</v>
      </c>
      <c r="R414" s="1" t="s">
        <v>87</v>
      </c>
    </row>
    <row r="415" spans="1:18" x14ac:dyDescent="0.25">
      <c r="A415">
        <v>201706</v>
      </c>
      <c r="B415" s="5">
        <v>42887</v>
      </c>
      <c r="C415">
        <v>201700156</v>
      </c>
      <c r="D415">
        <v>201700011</v>
      </c>
      <c r="E415" s="1" t="s">
        <v>55</v>
      </c>
      <c r="F415">
        <v>38</v>
      </c>
      <c r="G415">
        <v>22026.095239999999</v>
      </c>
      <c r="H415">
        <v>3.904761905</v>
      </c>
      <c r="I415">
        <v>33.666666669999998</v>
      </c>
      <c r="J415">
        <v>44.714285709999999</v>
      </c>
      <c r="K415">
        <v>23.666666670000001</v>
      </c>
      <c r="L415">
        <v>1.2380952380000001</v>
      </c>
      <c r="M415">
        <v>21765.71429</v>
      </c>
      <c r="N415">
        <v>4.6600952380000003</v>
      </c>
      <c r="O415">
        <v>2.288190476</v>
      </c>
      <c r="P415">
        <v>14.09190476</v>
      </c>
      <c r="Q415">
        <v>5.6088571429999998</v>
      </c>
      <c r="R415" s="1" t="s">
        <v>87</v>
      </c>
    </row>
    <row r="416" spans="1:18" x14ac:dyDescent="0.25">
      <c r="A416">
        <v>201706</v>
      </c>
      <c r="B416" s="5">
        <v>42887</v>
      </c>
      <c r="C416">
        <v>201700157</v>
      </c>
      <c r="D416">
        <v>201700011</v>
      </c>
      <c r="E416" s="1" t="s">
        <v>55</v>
      </c>
      <c r="F416">
        <v>70</v>
      </c>
      <c r="G416">
        <v>21935.323810000002</v>
      </c>
      <c r="H416">
        <v>3.8761904760000001</v>
      </c>
      <c r="I416">
        <v>33.666666669999998</v>
      </c>
      <c r="J416">
        <v>45.228571430000002</v>
      </c>
      <c r="K416">
        <v>23.666666670000001</v>
      </c>
      <c r="L416">
        <v>1.2095238100000001</v>
      </c>
      <c r="M416">
        <v>21587.42857</v>
      </c>
      <c r="N416">
        <v>4.6219238100000002</v>
      </c>
      <c r="O416">
        <v>2.2694476190000001</v>
      </c>
      <c r="P416">
        <v>13.97647619</v>
      </c>
      <c r="Q416">
        <v>5.5629142859999998</v>
      </c>
      <c r="R416" s="1" t="s">
        <v>87</v>
      </c>
    </row>
    <row r="417" spans="1:18" x14ac:dyDescent="0.25">
      <c r="A417">
        <v>201706</v>
      </c>
      <c r="B417" s="5">
        <v>42887</v>
      </c>
      <c r="C417">
        <v>201700158</v>
      </c>
      <c r="D417">
        <v>201700011</v>
      </c>
      <c r="E417" s="1" t="s">
        <v>55</v>
      </c>
      <c r="F417">
        <v>72</v>
      </c>
      <c r="G417">
        <v>21844.552380000001</v>
      </c>
      <c r="H417">
        <v>3.8476190479999999</v>
      </c>
      <c r="I417">
        <v>33.666666669999998</v>
      </c>
      <c r="J417">
        <v>45.742857139999998</v>
      </c>
      <c r="K417">
        <v>23.666666670000001</v>
      </c>
      <c r="L417">
        <v>1.180952381</v>
      </c>
      <c r="M417">
        <v>21409.14286</v>
      </c>
      <c r="N417">
        <v>4.583752381</v>
      </c>
      <c r="O417">
        <v>2.2507047619999998</v>
      </c>
      <c r="P417">
        <v>13.861047620000001</v>
      </c>
      <c r="Q417">
        <v>5.5169714289999998</v>
      </c>
      <c r="R417" s="1" t="s">
        <v>87</v>
      </c>
    </row>
    <row r="418" spans="1:18" x14ac:dyDescent="0.25">
      <c r="A418">
        <v>201706</v>
      </c>
      <c r="B418" s="5">
        <v>42887</v>
      </c>
      <c r="C418">
        <v>201700159</v>
      </c>
      <c r="D418">
        <v>201700011</v>
      </c>
      <c r="E418" s="1" t="s">
        <v>55</v>
      </c>
      <c r="F418">
        <v>73</v>
      </c>
      <c r="G418">
        <v>21753.78095</v>
      </c>
      <c r="H418">
        <v>3.819047619</v>
      </c>
      <c r="I418">
        <v>33.666666669999998</v>
      </c>
      <c r="J418">
        <v>46.257142860000002</v>
      </c>
      <c r="K418">
        <v>23.666666670000001</v>
      </c>
      <c r="L418">
        <v>1.1523809519999999</v>
      </c>
      <c r="M418">
        <v>21230.85714</v>
      </c>
      <c r="N418">
        <v>4.5455809519999999</v>
      </c>
      <c r="O418">
        <v>2.2319619049999999</v>
      </c>
      <c r="P418">
        <v>13.74561905</v>
      </c>
      <c r="Q418">
        <v>5.4710285709999997</v>
      </c>
      <c r="R418" s="1" t="s">
        <v>87</v>
      </c>
    </row>
    <row r="419" spans="1:18" x14ac:dyDescent="0.25">
      <c r="A419">
        <v>201706</v>
      </c>
      <c r="B419" s="5">
        <v>42887</v>
      </c>
      <c r="C419">
        <v>201700160</v>
      </c>
      <c r="D419">
        <v>201700011</v>
      </c>
      <c r="E419" s="1" t="s">
        <v>55</v>
      </c>
      <c r="F419">
        <v>74</v>
      </c>
      <c r="G419">
        <v>21663.00952</v>
      </c>
      <c r="H419">
        <v>3.7904761900000001</v>
      </c>
      <c r="I419">
        <v>33.666666669999998</v>
      </c>
      <c r="J419">
        <v>46.771428569999998</v>
      </c>
      <c r="K419">
        <v>23.666666670000001</v>
      </c>
      <c r="L419">
        <v>1.1238095239999999</v>
      </c>
      <c r="M419">
        <v>21052.57143</v>
      </c>
      <c r="N419">
        <v>4.5074095239999998</v>
      </c>
      <c r="O419">
        <v>2.213219048</v>
      </c>
      <c r="P419">
        <v>13.63019048</v>
      </c>
      <c r="Q419">
        <v>5.4250857139999997</v>
      </c>
      <c r="R419" s="1" t="s">
        <v>87</v>
      </c>
    </row>
    <row r="420" spans="1:18" x14ac:dyDescent="0.25">
      <c r="A420">
        <v>201706</v>
      </c>
      <c r="B420" s="5">
        <v>42887</v>
      </c>
      <c r="C420">
        <v>201700162</v>
      </c>
      <c r="D420">
        <v>201700011</v>
      </c>
      <c r="E420" s="1" t="s">
        <v>55</v>
      </c>
      <c r="F420">
        <v>39</v>
      </c>
      <c r="G420">
        <v>21481.466670000002</v>
      </c>
      <c r="H420">
        <v>3.733333333</v>
      </c>
      <c r="I420">
        <v>33.666666669999998</v>
      </c>
      <c r="J420">
        <v>47.8</v>
      </c>
      <c r="K420">
        <v>23.666666670000001</v>
      </c>
      <c r="L420">
        <v>1.066666667</v>
      </c>
      <c r="M420">
        <v>20696</v>
      </c>
      <c r="N420">
        <v>4.4310666669999996</v>
      </c>
      <c r="O420">
        <v>2.1757333330000002</v>
      </c>
      <c r="P420">
        <v>13.399333329999999</v>
      </c>
      <c r="Q420">
        <v>5.3331999999999997</v>
      </c>
      <c r="R420" s="1" t="s">
        <v>87</v>
      </c>
    </row>
    <row r="421" spans="1:18" x14ac:dyDescent="0.25">
      <c r="A421">
        <v>201706</v>
      </c>
      <c r="B421" s="5">
        <v>42887</v>
      </c>
      <c r="C421">
        <v>201700163</v>
      </c>
      <c r="D421">
        <v>201700011</v>
      </c>
      <c r="E421" s="1" t="s">
        <v>55</v>
      </c>
      <c r="F421">
        <v>76</v>
      </c>
      <c r="G421">
        <v>21390.695240000001</v>
      </c>
      <c r="H421">
        <v>3.7047619049999998</v>
      </c>
      <c r="I421">
        <v>33.666666669999998</v>
      </c>
      <c r="J421">
        <v>48.31428571</v>
      </c>
      <c r="K421">
        <v>23.666666670000001</v>
      </c>
      <c r="L421">
        <v>1.0380952379999999</v>
      </c>
      <c r="M421">
        <v>20517.71429</v>
      </c>
      <c r="N421">
        <v>4.3928952380000004</v>
      </c>
      <c r="O421">
        <v>2.1569904759999998</v>
      </c>
      <c r="P421">
        <v>13.28390476</v>
      </c>
      <c r="Q421">
        <v>5.2872571429999997</v>
      </c>
      <c r="R421" s="1" t="s">
        <v>87</v>
      </c>
    </row>
    <row r="422" spans="1:18" x14ac:dyDescent="0.25">
      <c r="A422">
        <v>201706</v>
      </c>
      <c r="B422" s="5">
        <v>42887</v>
      </c>
      <c r="C422">
        <v>201700164</v>
      </c>
      <c r="D422">
        <v>201700011</v>
      </c>
      <c r="E422" s="1" t="s">
        <v>55</v>
      </c>
      <c r="F422">
        <v>78</v>
      </c>
      <c r="G422">
        <v>21299.92381</v>
      </c>
      <c r="H422">
        <v>3.6761904759999999</v>
      </c>
      <c r="I422">
        <v>33.666666669999998</v>
      </c>
      <c r="J422">
        <v>48.828571429999997</v>
      </c>
      <c r="K422">
        <v>23.666666670000001</v>
      </c>
      <c r="L422">
        <v>1.0095238099999999</v>
      </c>
      <c r="M422">
        <v>20339.42857</v>
      </c>
      <c r="N422">
        <v>4.3547238100000003</v>
      </c>
      <c r="O422">
        <v>2.1382476189999999</v>
      </c>
      <c r="P422">
        <v>13.16847619</v>
      </c>
      <c r="Q422">
        <v>5.2413142859999997</v>
      </c>
      <c r="R422" s="1" t="s">
        <v>87</v>
      </c>
    </row>
    <row r="423" spans="1:18" x14ac:dyDescent="0.25">
      <c r="A423">
        <v>201706</v>
      </c>
      <c r="B423" s="5">
        <v>42887</v>
      </c>
      <c r="C423">
        <v>201700165</v>
      </c>
      <c r="D423">
        <v>201700011</v>
      </c>
      <c r="E423" s="1" t="s">
        <v>55</v>
      </c>
      <c r="F423">
        <v>79</v>
      </c>
      <c r="G423">
        <v>21209.15238</v>
      </c>
      <c r="H423">
        <v>3.6476190480000001</v>
      </c>
      <c r="I423">
        <v>33.666666669999998</v>
      </c>
      <c r="J423">
        <v>49.34285714</v>
      </c>
      <c r="K423">
        <v>23.666666670000001</v>
      </c>
      <c r="L423">
        <v>0.98095238100000004</v>
      </c>
      <c r="M423">
        <v>20161.14286</v>
      </c>
      <c r="N423">
        <v>4.3165523810000002</v>
      </c>
      <c r="O423">
        <v>2.119504762</v>
      </c>
      <c r="P423">
        <v>13.053047619999999</v>
      </c>
      <c r="Q423">
        <v>5.1953714289999997</v>
      </c>
      <c r="R423" s="1" t="s">
        <v>87</v>
      </c>
    </row>
    <row r="424" spans="1:18" x14ac:dyDescent="0.25">
      <c r="A424">
        <v>201706</v>
      </c>
      <c r="B424" s="5">
        <v>42887</v>
      </c>
      <c r="C424">
        <v>201700166</v>
      </c>
      <c r="D424">
        <v>201700011</v>
      </c>
      <c r="E424" s="1" t="s">
        <v>55</v>
      </c>
      <c r="F424">
        <v>80</v>
      </c>
      <c r="G424">
        <v>21118.380949999999</v>
      </c>
      <c r="H424">
        <v>3.6190476189999998</v>
      </c>
      <c r="I424">
        <v>33.666666669999998</v>
      </c>
      <c r="J424">
        <v>49.857142860000003</v>
      </c>
      <c r="K424">
        <v>23.666666670000001</v>
      </c>
      <c r="L424">
        <v>0.95238095199999995</v>
      </c>
      <c r="M424">
        <v>19982.85714</v>
      </c>
      <c r="N424">
        <v>4.278380952</v>
      </c>
      <c r="O424">
        <v>2.1007619050000002</v>
      </c>
      <c r="P424">
        <v>12.93761905</v>
      </c>
      <c r="Q424">
        <v>5.1494285709999996</v>
      </c>
      <c r="R424" s="1" t="s">
        <v>87</v>
      </c>
    </row>
    <row r="425" spans="1:18" x14ac:dyDescent="0.25">
      <c r="A425">
        <v>201706</v>
      </c>
      <c r="B425" s="5">
        <v>42887</v>
      </c>
      <c r="C425">
        <v>201700168</v>
      </c>
      <c r="D425">
        <v>201700011</v>
      </c>
      <c r="E425" s="1" t="s">
        <v>55</v>
      </c>
      <c r="F425">
        <v>40</v>
      </c>
      <c r="G425">
        <v>20936.838100000001</v>
      </c>
      <c r="H425">
        <v>3.5619047620000002</v>
      </c>
      <c r="I425">
        <v>33.666666669999998</v>
      </c>
      <c r="J425">
        <v>50.885714290000003</v>
      </c>
      <c r="K425">
        <v>23.666666670000001</v>
      </c>
      <c r="L425">
        <v>0.89523809499999996</v>
      </c>
      <c r="M425">
        <v>19626.28571</v>
      </c>
      <c r="N425">
        <v>4.2020380949999998</v>
      </c>
      <c r="O425">
        <v>2.0632761899999998</v>
      </c>
      <c r="P425">
        <v>12.7067619</v>
      </c>
      <c r="Q425">
        <v>5.0575428569999996</v>
      </c>
      <c r="R425" s="1" t="s">
        <v>87</v>
      </c>
    </row>
    <row r="426" spans="1:18" x14ac:dyDescent="0.25">
      <c r="A426">
        <v>201706</v>
      </c>
      <c r="B426" s="5">
        <v>42887</v>
      </c>
      <c r="C426">
        <v>201700169</v>
      </c>
      <c r="D426">
        <v>201700011</v>
      </c>
      <c r="E426" s="1" t="s">
        <v>55</v>
      </c>
      <c r="F426">
        <v>82</v>
      </c>
      <c r="G426">
        <v>20846.06667</v>
      </c>
      <c r="H426">
        <v>3.5333333329999999</v>
      </c>
      <c r="I426">
        <v>33.666666669999998</v>
      </c>
      <c r="J426">
        <v>51.4</v>
      </c>
      <c r="K426">
        <v>23.666666670000001</v>
      </c>
      <c r="L426">
        <v>0.86666666699999995</v>
      </c>
      <c r="M426">
        <v>19448</v>
      </c>
      <c r="N426">
        <v>4.1638666669999997</v>
      </c>
      <c r="O426">
        <v>2.044533333</v>
      </c>
      <c r="P426">
        <v>12.591333329999999</v>
      </c>
      <c r="Q426">
        <v>5.0115999999999996</v>
      </c>
      <c r="R426" s="1" t="s">
        <v>87</v>
      </c>
    </row>
    <row r="427" spans="1:18" x14ac:dyDescent="0.25">
      <c r="A427">
        <v>201706</v>
      </c>
      <c r="B427" s="5">
        <v>42887</v>
      </c>
      <c r="C427">
        <v>201700170</v>
      </c>
      <c r="D427">
        <v>201700011</v>
      </c>
      <c r="E427" s="1" t="s">
        <v>55</v>
      </c>
      <c r="F427">
        <v>84</v>
      </c>
      <c r="G427">
        <v>20755.295239999999</v>
      </c>
      <c r="H427">
        <v>3.5047619050000001</v>
      </c>
      <c r="I427">
        <v>33.666666669999998</v>
      </c>
      <c r="J427">
        <v>51.914285710000001</v>
      </c>
      <c r="K427">
        <v>23.666666670000001</v>
      </c>
      <c r="L427">
        <v>0.83809523799999996</v>
      </c>
      <c r="M427">
        <v>19269.71429</v>
      </c>
      <c r="N427">
        <v>4.1256952379999996</v>
      </c>
      <c r="O427">
        <v>2.0257904760000001</v>
      </c>
      <c r="P427">
        <v>12.475904760000001</v>
      </c>
      <c r="Q427">
        <v>4.9656571429999996</v>
      </c>
      <c r="R427" s="1" t="s">
        <v>87</v>
      </c>
    </row>
    <row r="428" spans="1:18" x14ac:dyDescent="0.25">
      <c r="A428">
        <v>201706</v>
      </c>
      <c r="B428" s="5">
        <v>42887</v>
      </c>
      <c r="C428">
        <v>201700171</v>
      </c>
      <c r="D428">
        <v>201700011</v>
      </c>
      <c r="E428" s="1" t="s">
        <v>55</v>
      </c>
      <c r="F428">
        <v>85</v>
      </c>
      <c r="G428">
        <v>20664.523809999999</v>
      </c>
      <c r="H428">
        <v>3.4761904760000002</v>
      </c>
      <c r="I428">
        <v>33.666666669999998</v>
      </c>
      <c r="J428">
        <v>52.428571429999998</v>
      </c>
      <c r="K428">
        <v>23.666666670000001</v>
      </c>
      <c r="L428">
        <v>0.80952380999999995</v>
      </c>
      <c r="M428">
        <v>19091.42857</v>
      </c>
      <c r="N428">
        <v>4.0875238100000004</v>
      </c>
      <c r="O428">
        <v>2.0070476190000002</v>
      </c>
      <c r="P428">
        <v>12.36047619</v>
      </c>
      <c r="Q428">
        <v>4.9197142859999996</v>
      </c>
      <c r="R428" s="1" t="s">
        <v>87</v>
      </c>
    </row>
    <row r="429" spans="1:18" x14ac:dyDescent="0.25">
      <c r="A429">
        <v>201706</v>
      </c>
      <c r="B429" s="5">
        <v>42887</v>
      </c>
      <c r="C429">
        <v>201700172</v>
      </c>
      <c r="D429">
        <v>201700011</v>
      </c>
      <c r="E429" s="1" t="s">
        <v>55</v>
      </c>
      <c r="F429">
        <v>86</v>
      </c>
      <c r="G429">
        <v>20573.752380000002</v>
      </c>
      <c r="H429">
        <v>3.447619048</v>
      </c>
      <c r="I429">
        <v>33.666666669999998</v>
      </c>
      <c r="J429">
        <v>52.942857140000001</v>
      </c>
      <c r="K429">
        <v>23.666666670000001</v>
      </c>
      <c r="L429">
        <v>0.78095238099999997</v>
      </c>
      <c r="M429">
        <v>18913.14286</v>
      </c>
      <c r="N429">
        <v>4.0493523810000003</v>
      </c>
      <c r="O429">
        <v>1.9883047620000001</v>
      </c>
      <c r="P429">
        <v>12.245047619999999</v>
      </c>
      <c r="Q429">
        <v>4.8737714289999996</v>
      </c>
      <c r="R429" s="1" t="s">
        <v>87</v>
      </c>
    </row>
    <row r="430" spans="1:18" x14ac:dyDescent="0.25">
      <c r="A430">
        <v>201706</v>
      </c>
      <c r="B430" s="5">
        <v>42887</v>
      </c>
      <c r="C430">
        <v>201700174</v>
      </c>
      <c r="D430">
        <v>201700011</v>
      </c>
      <c r="E430" s="1" t="s">
        <v>55</v>
      </c>
      <c r="F430">
        <v>41</v>
      </c>
      <c r="G430">
        <v>20392.20952</v>
      </c>
      <c r="H430">
        <v>3.3904761899999998</v>
      </c>
      <c r="I430">
        <v>33.666666669999998</v>
      </c>
      <c r="J430">
        <v>53.97142857</v>
      </c>
      <c r="K430">
        <v>23.666666670000001</v>
      </c>
      <c r="L430">
        <v>0.72380952399999998</v>
      </c>
      <c r="M430">
        <v>18556.57143</v>
      </c>
      <c r="N430">
        <v>3.9730095240000001</v>
      </c>
      <c r="O430">
        <v>1.9508190480000001</v>
      </c>
      <c r="P430">
        <v>12.01419048</v>
      </c>
      <c r="Q430">
        <v>4.7818857140000004</v>
      </c>
      <c r="R430" s="1" t="s">
        <v>87</v>
      </c>
    </row>
    <row r="431" spans="1:18" x14ac:dyDescent="0.25">
      <c r="A431">
        <v>201706</v>
      </c>
      <c r="B431" s="5">
        <v>42887</v>
      </c>
      <c r="C431">
        <v>201700175</v>
      </c>
      <c r="D431">
        <v>201700011</v>
      </c>
      <c r="E431" s="1" t="s">
        <v>55</v>
      </c>
      <c r="F431">
        <v>88</v>
      </c>
      <c r="G431">
        <v>20301.438099999999</v>
      </c>
      <c r="H431">
        <v>3.361904762</v>
      </c>
      <c r="I431">
        <v>33.666666669999998</v>
      </c>
      <c r="J431">
        <v>54.485714289999997</v>
      </c>
      <c r="K431">
        <v>23.666666670000001</v>
      </c>
      <c r="L431">
        <v>0.695238095</v>
      </c>
      <c r="M431">
        <v>18378.28571</v>
      </c>
      <c r="N431">
        <v>3.9348380949999999</v>
      </c>
      <c r="O431">
        <v>1.9320761900000001</v>
      </c>
      <c r="P431">
        <v>11.8987619</v>
      </c>
      <c r="Q431">
        <v>4.7359428570000004</v>
      </c>
      <c r="R431" s="1" t="s">
        <v>87</v>
      </c>
    </row>
    <row r="432" spans="1:18" x14ac:dyDescent="0.25">
      <c r="A432">
        <v>201706</v>
      </c>
      <c r="B432" s="5">
        <v>42887</v>
      </c>
      <c r="C432">
        <v>201700176</v>
      </c>
      <c r="D432">
        <v>201700011</v>
      </c>
      <c r="E432" s="1" t="s">
        <v>55</v>
      </c>
      <c r="F432">
        <v>90</v>
      </c>
      <c r="G432">
        <v>20210.666669999999</v>
      </c>
      <c r="H432">
        <v>3.3333333330000001</v>
      </c>
      <c r="I432">
        <v>33.666666669999998</v>
      </c>
      <c r="J432">
        <v>55</v>
      </c>
      <c r="K432">
        <v>23.666666670000001</v>
      </c>
      <c r="L432">
        <v>0.66666666699999999</v>
      </c>
      <c r="M432">
        <v>18200</v>
      </c>
      <c r="N432">
        <v>3.8966666669999999</v>
      </c>
      <c r="O432">
        <v>1.913333333</v>
      </c>
      <c r="P432">
        <v>11.78333333</v>
      </c>
      <c r="Q432">
        <v>4.6900000000000004</v>
      </c>
      <c r="R432" s="1" t="s">
        <v>87</v>
      </c>
    </row>
    <row r="433" spans="1:18" x14ac:dyDescent="0.25">
      <c r="A433">
        <v>201706</v>
      </c>
      <c r="B433" s="5">
        <v>42887</v>
      </c>
      <c r="C433">
        <v>201700177</v>
      </c>
      <c r="D433">
        <v>201700011</v>
      </c>
      <c r="E433" s="1" t="s">
        <v>55</v>
      </c>
      <c r="F433">
        <v>91</v>
      </c>
      <c r="G433">
        <v>20119.895240000002</v>
      </c>
      <c r="H433">
        <v>3.3047619049999999</v>
      </c>
      <c r="I433">
        <v>33.666666669999998</v>
      </c>
      <c r="J433">
        <v>55.514285710000003</v>
      </c>
      <c r="K433">
        <v>23.666666670000001</v>
      </c>
      <c r="L433">
        <v>0.63809523800000001</v>
      </c>
      <c r="M433">
        <v>18021.71429</v>
      </c>
      <c r="N433">
        <v>3.8584952380000002</v>
      </c>
      <c r="O433">
        <v>1.8945904760000001</v>
      </c>
      <c r="P433">
        <v>11.667904760000001</v>
      </c>
      <c r="Q433">
        <v>4.6440571430000004</v>
      </c>
      <c r="R433" s="1" t="s">
        <v>87</v>
      </c>
    </row>
    <row r="434" spans="1:18" x14ac:dyDescent="0.25">
      <c r="A434">
        <v>201706</v>
      </c>
      <c r="B434" s="5">
        <v>42887</v>
      </c>
      <c r="C434">
        <v>201700178</v>
      </c>
      <c r="D434">
        <v>201700011</v>
      </c>
      <c r="E434" s="1" t="s">
        <v>55</v>
      </c>
      <c r="F434">
        <v>92</v>
      </c>
      <c r="G434">
        <v>20029.123810000001</v>
      </c>
      <c r="H434">
        <v>3.276190476</v>
      </c>
      <c r="I434">
        <v>33.666666669999998</v>
      </c>
      <c r="J434">
        <v>56.02857143</v>
      </c>
      <c r="K434">
        <v>23.666666670000001</v>
      </c>
      <c r="L434">
        <v>0.60952381</v>
      </c>
      <c r="M434">
        <v>17843.42857</v>
      </c>
      <c r="N434">
        <v>3.8203238100000001</v>
      </c>
      <c r="O434">
        <v>1.875847619</v>
      </c>
      <c r="P434">
        <v>11.55247619</v>
      </c>
      <c r="Q434">
        <v>4.5981142860000004</v>
      </c>
      <c r="R434" s="1" t="s">
        <v>87</v>
      </c>
    </row>
    <row r="435" spans="1:18" x14ac:dyDescent="0.25">
      <c r="A435">
        <v>201706</v>
      </c>
      <c r="B435" s="5">
        <v>42887</v>
      </c>
      <c r="C435">
        <v>201700180</v>
      </c>
      <c r="D435">
        <v>201700011</v>
      </c>
      <c r="E435" s="1" t="s">
        <v>55</v>
      </c>
      <c r="F435">
        <v>42</v>
      </c>
      <c r="G435">
        <v>19847.58095</v>
      </c>
      <c r="H435">
        <v>3.2190476189999999</v>
      </c>
      <c r="I435">
        <v>33.666666669999998</v>
      </c>
      <c r="J435">
        <v>57.057142859999999</v>
      </c>
      <c r="K435">
        <v>23.666666670000001</v>
      </c>
      <c r="L435">
        <v>0.55238095200000004</v>
      </c>
      <c r="M435">
        <v>17486.85714</v>
      </c>
      <c r="N435">
        <v>3.7439809519999998</v>
      </c>
      <c r="O435">
        <v>1.838361905</v>
      </c>
      <c r="P435">
        <v>11.321619050000001</v>
      </c>
      <c r="Q435">
        <v>4.5062285710000003</v>
      </c>
      <c r="R435" s="1" t="s">
        <v>87</v>
      </c>
    </row>
    <row r="436" spans="1:18" x14ac:dyDescent="0.25">
      <c r="A436">
        <v>201706</v>
      </c>
      <c r="B436" s="5">
        <v>42887</v>
      </c>
      <c r="C436">
        <v>201700181</v>
      </c>
      <c r="D436">
        <v>201700011</v>
      </c>
      <c r="E436" s="1" t="s">
        <v>55</v>
      </c>
      <c r="F436">
        <v>94</v>
      </c>
      <c r="G436">
        <v>19756.809519999999</v>
      </c>
      <c r="H436">
        <v>3.19047619</v>
      </c>
      <c r="I436">
        <v>33.666666669999998</v>
      </c>
      <c r="J436">
        <v>57.571428570000002</v>
      </c>
      <c r="K436">
        <v>23.666666670000001</v>
      </c>
      <c r="L436">
        <v>0.52380952400000003</v>
      </c>
      <c r="M436">
        <v>17308.57143</v>
      </c>
      <c r="N436">
        <v>3.7058095240000002</v>
      </c>
      <c r="O436">
        <v>1.8196190480000001</v>
      </c>
      <c r="P436">
        <v>11.20619048</v>
      </c>
      <c r="Q436">
        <v>4.4602857140000003</v>
      </c>
      <c r="R436" s="1" t="s">
        <v>87</v>
      </c>
    </row>
    <row r="437" spans="1:18" x14ac:dyDescent="0.25">
      <c r="A437">
        <v>201706</v>
      </c>
      <c r="B437" s="5">
        <v>42887</v>
      </c>
      <c r="C437">
        <v>201700182</v>
      </c>
      <c r="D437">
        <v>201700011</v>
      </c>
      <c r="E437" s="1" t="s">
        <v>55</v>
      </c>
      <c r="F437">
        <v>96</v>
      </c>
      <c r="G437">
        <v>19666.038100000002</v>
      </c>
      <c r="H437">
        <v>3.1619047619999998</v>
      </c>
      <c r="I437">
        <v>33.666666669999998</v>
      </c>
      <c r="J437">
        <v>58.085714289999999</v>
      </c>
      <c r="K437">
        <v>23.666666670000001</v>
      </c>
      <c r="L437">
        <v>0.49523809499999999</v>
      </c>
      <c r="M437">
        <v>17130.28571</v>
      </c>
      <c r="N437">
        <v>3.667638095</v>
      </c>
      <c r="O437">
        <v>1.8008761900000001</v>
      </c>
      <c r="P437">
        <v>11.0907619</v>
      </c>
      <c r="Q437">
        <v>4.4143428570000003</v>
      </c>
      <c r="R437" s="1" t="s">
        <v>87</v>
      </c>
    </row>
    <row r="438" spans="1:18" x14ac:dyDescent="0.25">
      <c r="A438">
        <v>201706</v>
      </c>
      <c r="B438" s="5">
        <v>42887</v>
      </c>
      <c r="C438">
        <v>201700127</v>
      </c>
      <c r="D438">
        <v>201700011</v>
      </c>
      <c r="E438" s="1" t="s">
        <v>55</v>
      </c>
      <c r="F438">
        <v>40</v>
      </c>
      <c r="G438">
        <v>24658.466670000002</v>
      </c>
      <c r="H438">
        <v>4.733333333</v>
      </c>
      <c r="I438">
        <v>33.666666669999998</v>
      </c>
      <c r="J438">
        <v>29.8</v>
      </c>
      <c r="K438">
        <v>23.666666670000001</v>
      </c>
      <c r="L438">
        <v>2.0666666669999998</v>
      </c>
      <c r="M438">
        <v>26936</v>
      </c>
      <c r="N438">
        <v>5.7670666669999999</v>
      </c>
      <c r="O438">
        <v>2.8317333329999999</v>
      </c>
      <c r="P438">
        <v>17.43933333</v>
      </c>
      <c r="Q438">
        <v>6.9412000000000003</v>
      </c>
      <c r="R438" s="1" t="s">
        <v>87</v>
      </c>
    </row>
    <row r="439" spans="1:18" x14ac:dyDescent="0.25">
      <c r="A439">
        <v>201706</v>
      </c>
      <c r="B439" s="5">
        <v>42887</v>
      </c>
      <c r="C439">
        <v>201700128</v>
      </c>
      <c r="D439">
        <v>201700011</v>
      </c>
      <c r="E439" s="1" t="s">
        <v>55</v>
      </c>
      <c r="F439">
        <v>42</v>
      </c>
      <c r="G439">
        <v>24567.695240000001</v>
      </c>
      <c r="H439">
        <v>4.7047619049999998</v>
      </c>
      <c r="I439">
        <v>33.666666669999998</v>
      </c>
      <c r="J439">
        <v>30.31428571</v>
      </c>
      <c r="K439">
        <v>23.666666670000001</v>
      </c>
      <c r="L439">
        <v>2.0380952379999999</v>
      </c>
      <c r="M439">
        <v>26757.71429</v>
      </c>
      <c r="N439">
        <v>5.7288952379999998</v>
      </c>
      <c r="O439">
        <v>2.812990476</v>
      </c>
      <c r="P439">
        <v>17.323904760000001</v>
      </c>
      <c r="Q439">
        <v>6.8952571430000003</v>
      </c>
      <c r="R439" s="1" t="s">
        <v>87</v>
      </c>
    </row>
    <row r="440" spans="1:18" x14ac:dyDescent="0.25">
      <c r="A440">
        <v>201706</v>
      </c>
      <c r="B440" s="5">
        <v>42887</v>
      </c>
      <c r="C440">
        <v>201700129</v>
      </c>
      <c r="D440">
        <v>201700011</v>
      </c>
      <c r="E440" s="1" t="s">
        <v>55</v>
      </c>
      <c r="F440">
        <v>43</v>
      </c>
      <c r="G440">
        <v>24476.92381</v>
      </c>
      <c r="H440">
        <v>4.6761904760000004</v>
      </c>
      <c r="I440">
        <v>33.666666669999998</v>
      </c>
      <c r="J440">
        <v>30.82857143</v>
      </c>
      <c r="K440">
        <v>23.666666670000001</v>
      </c>
      <c r="L440">
        <v>2.0095238100000001</v>
      </c>
      <c r="M440">
        <v>26579.42857</v>
      </c>
      <c r="N440">
        <v>5.6907238099999997</v>
      </c>
      <c r="O440">
        <v>2.7942476190000001</v>
      </c>
      <c r="P440">
        <v>17.208476189999999</v>
      </c>
      <c r="Q440">
        <v>6.8493142860000003</v>
      </c>
      <c r="R440" s="1" t="s">
        <v>87</v>
      </c>
    </row>
    <row r="441" spans="1:18" x14ac:dyDescent="0.25">
      <c r="A441">
        <v>201706</v>
      </c>
      <c r="B441" s="5">
        <v>42887</v>
      </c>
      <c r="C441">
        <v>201700130</v>
      </c>
      <c r="D441">
        <v>201700011</v>
      </c>
      <c r="E441" s="1" t="s">
        <v>55</v>
      </c>
      <c r="F441">
        <v>44</v>
      </c>
      <c r="G441">
        <v>24386.15238</v>
      </c>
      <c r="H441">
        <v>4.6476190480000001</v>
      </c>
      <c r="I441">
        <v>33.666666669999998</v>
      </c>
      <c r="J441">
        <v>31.34285714</v>
      </c>
      <c r="K441">
        <v>23.666666670000001</v>
      </c>
      <c r="L441">
        <v>1.980952381</v>
      </c>
      <c r="M441">
        <v>26401.14286</v>
      </c>
      <c r="N441">
        <v>5.6525523809999996</v>
      </c>
      <c r="O441">
        <v>2.7755047620000002</v>
      </c>
      <c r="P441">
        <v>17.09304762</v>
      </c>
      <c r="Q441">
        <v>6.8033714290000002</v>
      </c>
      <c r="R441" s="1" t="s">
        <v>87</v>
      </c>
    </row>
    <row r="442" spans="1:18" x14ac:dyDescent="0.25">
      <c r="A442">
        <v>201706</v>
      </c>
      <c r="B442" s="5">
        <v>42887</v>
      </c>
      <c r="C442">
        <v>201700132</v>
      </c>
      <c r="D442">
        <v>201700011</v>
      </c>
      <c r="E442" s="1" t="s">
        <v>55</v>
      </c>
      <c r="F442">
        <v>34</v>
      </c>
      <c r="G442">
        <v>24204.609520000002</v>
      </c>
      <c r="H442">
        <v>4.5904761900000004</v>
      </c>
      <c r="I442">
        <v>33.666666669999998</v>
      </c>
      <c r="J442">
        <v>32.371428569999999</v>
      </c>
      <c r="K442">
        <v>23.666666670000001</v>
      </c>
      <c r="L442">
        <v>1.9238095239999999</v>
      </c>
      <c r="M442">
        <v>26044.57143</v>
      </c>
      <c r="N442">
        <v>5.5762095240000003</v>
      </c>
      <c r="O442">
        <v>2.738019048</v>
      </c>
      <c r="P442">
        <v>16.862190479999999</v>
      </c>
      <c r="Q442">
        <v>6.7114857140000002</v>
      </c>
      <c r="R442" s="1" t="s">
        <v>87</v>
      </c>
    </row>
    <row r="443" spans="1:18" x14ac:dyDescent="0.25">
      <c r="A443">
        <v>201706</v>
      </c>
      <c r="B443" s="5">
        <v>42887</v>
      </c>
      <c r="C443">
        <v>201700133</v>
      </c>
      <c r="D443">
        <v>201700011</v>
      </c>
      <c r="E443" s="1" t="s">
        <v>55</v>
      </c>
      <c r="F443">
        <v>46</v>
      </c>
      <c r="G443">
        <v>24113.838100000001</v>
      </c>
      <c r="H443">
        <v>4.5619047620000002</v>
      </c>
      <c r="I443">
        <v>33.666666669999998</v>
      </c>
      <c r="J443">
        <v>32.885714290000003</v>
      </c>
      <c r="K443">
        <v>23.666666670000001</v>
      </c>
      <c r="L443">
        <v>1.8952380950000001</v>
      </c>
      <c r="M443">
        <v>25866.28571</v>
      </c>
      <c r="N443">
        <v>5.5380380950000001</v>
      </c>
      <c r="O443">
        <v>2.71927619</v>
      </c>
      <c r="P443">
        <v>16.746761899999999</v>
      </c>
      <c r="Q443">
        <v>6.6655428570000002</v>
      </c>
      <c r="R443" s="1" t="s">
        <v>87</v>
      </c>
    </row>
    <row r="444" spans="1:18" x14ac:dyDescent="0.25">
      <c r="A444">
        <v>201706</v>
      </c>
      <c r="B444" s="5">
        <v>42887</v>
      </c>
      <c r="C444">
        <v>201700134</v>
      </c>
      <c r="D444">
        <v>201700011</v>
      </c>
      <c r="E444" s="1" t="s">
        <v>55</v>
      </c>
      <c r="F444">
        <v>48</v>
      </c>
      <c r="G444">
        <v>24023.06667</v>
      </c>
      <c r="H444">
        <v>4.5333333329999999</v>
      </c>
      <c r="I444">
        <v>33.666666669999998</v>
      </c>
      <c r="J444">
        <v>33.4</v>
      </c>
      <c r="K444">
        <v>23.666666670000001</v>
      </c>
      <c r="L444">
        <v>1.8666666670000001</v>
      </c>
      <c r="M444">
        <v>25688</v>
      </c>
      <c r="N444">
        <v>5.499866667</v>
      </c>
      <c r="O444">
        <v>2.7005333330000001</v>
      </c>
      <c r="P444">
        <v>16.63133333</v>
      </c>
      <c r="Q444">
        <v>6.6196000000000002</v>
      </c>
      <c r="R444" s="1" t="s">
        <v>87</v>
      </c>
    </row>
    <row r="445" spans="1:18" x14ac:dyDescent="0.25">
      <c r="A445">
        <v>201706</v>
      </c>
      <c r="B445" s="5">
        <v>42887</v>
      </c>
      <c r="C445">
        <v>201700135</v>
      </c>
      <c r="D445">
        <v>201700011</v>
      </c>
      <c r="E445" s="1" t="s">
        <v>55</v>
      </c>
      <c r="F445">
        <v>49</v>
      </c>
      <c r="G445">
        <v>23932.295239999999</v>
      </c>
      <c r="H445">
        <v>4.5047619049999996</v>
      </c>
      <c r="I445">
        <v>33.666666669999998</v>
      </c>
      <c r="J445">
        <v>33.914285710000001</v>
      </c>
      <c r="K445">
        <v>23.666666670000001</v>
      </c>
      <c r="L445">
        <v>1.838095238</v>
      </c>
      <c r="M445">
        <v>25509.71429</v>
      </c>
      <c r="N445">
        <v>5.4616952379999999</v>
      </c>
      <c r="O445">
        <v>2.6817904760000002</v>
      </c>
      <c r="P445">
        <v>16.515904760000002</v>
      </c>
      <c r="Q445">
        <v>6.5736571430000001</v>
      </c>
      <c r="R445" s="1" t="s">
        <v>87</v>
      </c>
    </row>
    <row r="446" spans="1:18" x14ac:dyDescent="0.25">
      <c r="A446">
        <v>201706</v>
      </c>
      <c r="B446" s="5">
        <v>42887</v>
      </c>
      <c r="C446">
        <v>201700136</v>
      </c>
      <c r="D446">
        <v>201700011</v>
      </c>
      <c r="E446" s="1" t="s">
        <v>55</v>
      </c>
      <c r="F446">
        <v>50</v>
      </c>
      <c r="G446">
        <v>23841.523809999999</v>
      </c>
      <c r="H446">
        <v>4.4761904760000002</v>
      </c>
      <c r="I446">
        <v>33.666666669999998</v>
      </c>
      <c r="J446">
        <v>34.428571429999998</v>
      </c>
      <c r="K446">
        <v>23.666666670000001</v>
      </c>
      <c r="L446">
        <v>1.80952381</v>
      </c>
      <c r="M446">
        <v>25331.42857</v>
      </c>
      <c r="N446">
        <v>5.4235238099999998</v>
      </c>
      <c r="O446">
        <v>2.6630476189999999</v>
      </c>
      <c r="P446">
        <v>16.400476189999999</v>
      </c>
      <c r="Q446">
        <v>6.5277142860000001</v>
      </c>
      <c r="R446" s="1" t="s">
        <v>87</v>
      </c>
    </row>
    <row r="447" spans="1:18" x14ac:dyDescent="0.25">
      <c r="A447">
        <v>201706</v>
      </c>
      <c r="B447" s="5">
        <v>42887</v>
      </c>
      <c r="C447">
        <v>201700139</v>
      </c>
      <c r="D447">
        <v>201700011</v>
      </c>
      <c r="E447" s="1" t="s">
        <v>55</v>
      </c>
      <c r="F447">
        <v>52</v>
      </c>
      <c r="G447">
        <v>23569.20952</v>
      </c>
      <c r="H447">
        <v>4.3904761900000002</v>
      </c>
      <c r="I447">
        <v>33.666666669999998</v>
      </c>
      <c r="J447">
        <v>35.97142857</v>
      </c>
      <c r="K447">
        <v>23.666666670000001</v>
      </c>
      <c r="L447">
        <v>1.723809524</v>
      </c>
      <c r="M447">
        <v>24796.57143</v>
      </c>
      <c r="N447">
        <v>5.3090095240000004</v>
      </c>
      <c r="O447">
        <v>2.6068190480000002</v>
      </c>
      <c r="P447">
        <v>16.054190479999999</v>
      </c>
      <c r="Q447">
        <v>6.389885714</v>
      </c>
      <c r="R447" s="1" t="s">
        <v>87</v>
      </c>
    </row>
    <row r="448" spans="1:18" x14ac:dyDescent="0.25">
      <c r="A448">
        <v>201706</v>
      </c>
      <c r="B448" s="5">
        <v>42887</v>
      </c>
      <c r="C448">
        <v>201700140</v>
      </c>
      <c r="D448">
        <v>201700011</v>
      </c>
      <c r="E448" s="1" t="s">
        <v>55</v>
      </c>
      <c r="F448">
        <v>54</v>
      </c>
      <c r="G448">
        <v>23478.438099999999</v>
      </c>
      <c r="H448">
        <v>4.361904762</v>
      </c>
      <c r="I448">
        <v>33.666666669999998</v>
      </c>
      <c r="J448">
        <v>36.485714289999997</v>
      </c>
      <c r="K448">
        <v>23.666666670000001</v>
      </c>
      <c r="L448">
        <v>1.6952380949999999</v>
      </c>
      <c r="M448">
        <v>24618.28571</v>
      </c>
      <c r="N448">
        <v>5.2708380950000002</v>
      </c>
      <c r="O448">
        <v>2.5880761900000002</v>
      </c>
      <c r="P448">
        <v>15.938761899999999</v>
      </c>
      <c r="Q448">
        <v>6.343942857</v>
      </c>
      <c r="R448" s="1" t="s">
        <v>87</v>
      </c>
    </row>
    <row r="449" spans="1:18" x14ac:dyDescent="0.25">
      <c r="A449">
        <v>201706</v>
      </c>
      <c r="B449" s="5">
        <v>42887</v>
      </c>
      <c r="C449">
        <v>201700141</v>
      </c>
      <c r="D449">
        <v>201700011</v>
      </c>
      <c r="E449" s="1" t="s">
        <v>55</v>
      </c>
      <c r="F449">
        <v>55</v>
      </c>
      <c r="G449">
        <v>23387.666669999999</v>
      </c>
      <c r="H449">
        <v>4.3333333329999997</v>
      </c>
      <c r="I449">
        <v>33.666666669999998</v>
      </c>
      <c r="J449">
        <v>37</v>
      </c>
      <c r="K449">
        <v>23.666666670000001</v>
      </c>
      <c r="L449">
        <v>1.6666666670000001</v>
      </c>
      <c r="M449">
        <v>24440</v>
      </c>
      <c r="N449">
        <v>5.2326666670000002</v>
      </c>
      <c r="O449">
        <v>2.5693333329999999</v>
      </c>
      <c r="P449">
        <v>15.823333330000001</v>
      </c>
      <c r="Q449">
        <v>6.298</v>
      </c>
      <c r="R449" s="1" t="s">
        <v>87</v>
      </c>
    </row>
    <row r="450" spans="1:18" x14ac:dyDescent="0.25">
      <c r="A450">
        <v>201706</v>
      </c>
      <c r="B450" s="5">
        <v>42887</v>
      </c>
      <c r="C450">
        <v>201700142</v>
      </c>
      <c r="D450">
        <v>201700011</v>
      </c>
      <c r="E450" s="1" t="s">
        <v>55</v>
      </c>
      <c r="F450">
        <v>56</v>
      </c>
      <c r="G450">
        <v>23296.895240000002</v>
      </c>
      <c r="H450">
        <v>4.3047619050000003</v>
      </c>
      <c r="I450">
        <v>33.666666669999998</v>
      </c>
      <c r="J450">
        <v>37.514285710000003</v>
      </c>
      <c r="K450">
        <v>23.666666670000001</v>
      </c>
      <c r="L450">
        <v>1.638095238</v>
      </c>
      <c r="M450">
        <v>24261.71429</v>
      </c>
      <c r="N450">
        <v>5.194495238</v>
      </c>
      <c r="O450">
        <v>2.550590476</v>
      </c>
      <c r="P450">
        <v>15.70790476</v>
      </c>
      <c r="Q450">
        <v>6.252057143</v>
      </c>
      <c r="R450" s="1" t="s">
        <v>87</v>
      </c>
    </row>
    <row r="451" spans="1:18" x14ac:dyDescent="0.25">
      <c r="A451">
        <v>201706</v>
      </c>
      <c r="B451" s="5">
        <v>42887</v>
      </c>
      <c r="C451">
        <v>201700144</v>
      </c>
      <c r="D451">
        <v>201700011</v>
      </c>
      <c r="E451" s="1" t="s">
        <v>55</v>
      </c>
      <c r="F451">
        <v>36</v>
      </c>
      <c r="G451">
        <v>23115.35238</v>
      </c>
      <c r="H451">
        <v>4.2476190479999998</v>
      </c>
      <c r="I451">
        <v>33.666666669999998</v>
      </c>
      <c r="J451">
        <v>38.542857140000002</v>
      </c>
      <c r="K451">
        <v>23.666666670000001</v>
      </c>
      <c r="L451">
        <v>1.5809523809999999</v>
      </c>
      <c r="M451">
        <v>23905.14286</v>
      </c>
      <c r="N451">
        <v>5.1181523809999998</v>
      </c>
      <c r="O451">
        <v>2.5131047620000002</v>
      </c>
      <c r="P451">
        <v>15.47704762</v>
      </c>
      <c r="Q451">
        <v>6.160171429</v>
      </c>
      <c r="R451" s="1" t="s">
        <v>87</v>
      </c>
    </row>
    <row r="452" spans="1:18" x14ac:dyDescent="0.25">
      <c r="A452">
        <v>201706</v>
      </c>
      <c r="B452" s="5">
        <v>42887</v>
      </c>
      <c r="C452">
        <v>201700145</v>
      </c>
      <c r="D452">
        <v>201700011</v>
      </c>
      <c r="E452" s="1" t="s">
        <v>55</v>
      </c>
      <c r="F452">
        <v>58</v>
      </c>
      <c r="G452">
        <v>23024.58095</v>
      </c>
      <c r="H452">
        <v>4.2190476190000004</v>
      </c>
      <c r="I452">
        <v>33.666666669999998</v>
      </c>
      <c r="J452">
        <v>39.057142859999999</v>
      </c>
      <c r="K452">
        <v>23.666666670000001</v>
      </c>
      <c r="L452">
        <v>1.552380952</v>
      </c>
      <c r="M452">
        <v>23726.85714</v>
      </c>
      <c r="N452">
        <v>5.0799809519999997</v>
      </c>
      <c r="O452">
        <v>2.4943619049999999</v>
      </c>
      <c r="P452">
        <v>15.36161905</v>
      </c>
      <c r="Q452">
        <v>6.1142285709999999</v>
      </c>
      <c r="R452" s="1" t="s">
        <v>87</v>
      </c>
    </row>
    <row r="453" spans="1:18" x14ac:dyDescent="0.25">
      <c r="A453">
        <v>201706</v>
      </c>
      <c r="B453" s="5">
        <v>42887</v>
      </c>
      <c r="C453">
        <v>201700146</v>
      </c>
      <c r="D453">
        <v>201700011</v>
      </c>
      <c r="E453" s="1" t="s">
        <v>55</v>
      </c>
      <c r="F453">
        <v>60</v>
      </c>
      <c r="G453">
        <v>22933.809519999999</v>
      </c>
      <c r="H453">
        <v>4.19047619</v>
      </c>
      <c r="I453">
        <v>33.666666669999998</v>
      </c>
      <c r="J453">
        <v>39.571428570000002</v>
      </c>
      <c r="K453">
        <v>23.666666670000001</v>
      </c>
      <c r="L453">
        <v>1.523809524</v>
      </c>
      <c r="M453">
        <v>23548.57143</v>
      </c>
      <c r="N453">
        <v>5.0418095239999996</v>
      </c>
      <c r="O453">
        <v>2.475619048</v>
      </c>
      <c r="P453">
        <v>15.246190479999999</v>
      </c>
      <c r="Q453">
        <v>6.0682857139999999</v>
      </c>
      <c r="R453" s="1" t="s">
        <v>87</v>
      </c>
    </row>
    <row r="454" spans="1:18" x14ac:dyDescent="0.25">
      <c r="A454">
        <v>201706</v>
      </c>
      <c r="B454" s="5">
        <v>42887</v>
      </c>
      <c r="C454">
        <v>201700147</v>
      </c>
      <c r="D454">
        <v>201700011</v>
      </c>
      <c r="E454" s="1" t="s">
        <v>55</v>
      </c>
      <c r="F454">
        <v>61</v>
      </c>
      <c r="G454">
        <v>22843.038100000002</v>
      </c>
      <c r="H454">
        <v>4.1619047619999998</v>
      </c>
      <c r="I454">
        <v>33.666666669999998</v>
      </c>
      <c r="J454">
        <v>40.085714289999999</v>
      </c>
      <c r="K454">
        <v>23.666666670000001</v>
      </c>
      <c r="L454">
        <v>1.4952380949999999</v>
      </c>
      <c r="M454">
        <v>23370.28571</v>
      </c>
      <c r="N454">
        <v>5.0036380950000003</v>
      </c>
      <c r="O454">
        <v>2.45687619</v>
      </c>
      <c r="P454">
        <v>15.1307619</v>
      </c>
      <c r="Q454">
        <v>6.0223428569999999</v>
      </c>
      <c r="R454" s="1" t="s">
        <v>87</v>
      </c>
    </row>
    <row r="455" spans="1:18" x14ac:dyDescent="0.25">
      <c r="A455">
        <v>201706</v>
      </c>
      <c r="B455" s="5">
        <v>42887</v>
      </c>
      <c r="C455">
        <v>201700148</v>
      </c>
      <c r="D455">
        <v>201700011</v>
      </c>
      <c r="E455" s="1" t="s">
        <v>55</v>
      </c>
      <c r="F455">
        <v>62</v>
      </c>
      <c r="G455">
        <v>22752.266670000001</v>
      </c>
      <c r="H455">
        <v>4.1333333330000004</v>
      </c>
      <c r="I455">
        <v>33.666666669999998</v>
      </c>
      <c r="J455">
        <v>40.6</v>
      </c>
      <c r="K455">
        <v>23.666666670000001</v>
      </c>
      <c r="L455">
        <v>1.4666666669999999</v>
      </c>
      <c r="M455">
        <v>23192</v>
      </c>
      <c r="N455">
        <v>4.9654666670000003</v>
      </c>
      <c r="O455">
        <v>2.4381333330000001</v>
      </c>
      <c r="P455">
        <v>15.015333330000001</v>
      </c>
      <c r="Q455">
        <v>5.9763999999999999</v>
      </c>
      <c r="R455" s="1" t="s">
        <v>87</v>
      </c>
    </row>
    <row r="456" spans="1:18" x14ac:dyDescent="0.25">
      <c r="A456">
        <v>201706</v>
      </c>
      <c r="B456" s="5">
        <v>42887</v>
      </c>
      <c r="C456">
        <v>201700150</v>
      </c>
      <c r="D456">
        <v>201700011</v>
      </c>
      <c r="E456" s="1" t="s">
        <v>55</v>
      </c>
      <c r="F456">
        <v>37</v>
      </c>
      <c r="G456">
        <v>22570.72381</v>
      </c>
      <c r="H456">
        <v>4.0761904759999998</v>
      </c>
      <c r="I456">
        <v>33.666666669999998</v>
      </c>
      <c r="J456">
        <v>41.628571430000001</v>
      </c>
      <c r="K456">
        <v>23.666666670000001</v>
      </c>
      <c r="L456">
        <v>1.40952381</v>
      </c>
      <c r="M456">
        <v>22835.42857</v>
      </c>
      <c r="N456">
        <v>4.8891238100000001</v>
      </c>
      <c r="O456">
        <v>2.4006476189999999</v>
      </c>
      <c r="P456">
        <v>14.784476189999999</v>
      </c>
      <c r="Q456">
        <v>5.8845142859999999</v>
      </c>
      <c r="R456" s="1" t="s">
        <v>87</v>
      </c>
    </row>
    <row r="457" spans="1:18" x14ac:dyDescent="0.25">
      <c r="A457">
        <v>201706</v>
      </c>
      <c r="B457" s="5">
        <v>42887</v>
      </c>
      <c r="C457">
        <v>201700127</v>
      </c>
      <c r="D457">
        <v>201700011</v>
      </c>
      <c r="E457" s="1" t="s">
        <v>55</v>
      </c>
      <c r="F457">
        <v>40</v>
      </c>
      <c r="G457">
        <v>24658.466670000002</v>
      </c>
      <c r="H457">
        <v>4.733333333</v>
      </c>
      <c r="I457">
        <v>33.666666669999998</v>
      </c>
      <c r="J457">
        <v>29.8</v>
      </c>
      <c r="K457">
        <v>23.666666670000001</v>
      </c>
      <c r="L457">
        <v>2.0666666669999998</v>
      </c>
      <c r="M457">
        <v>26936</v>
      </c>
      <c r="N457">
        <v>5.7670666669999999</v>
      </c>
      <c r="O457">
        <v>2.8317333329999999</v>
      </c>
      <c r="P457">
        <v>17.43933333</v>
      </c>
      <c r="Q457">
        <v>6.9412000000000003</v>
      </c>
      <c r="R457" s="1" t="s">
        <v>87</v>
      </c>
    </row>
    <row r="458" spans="1:18" x14ac:dyDescent="0.25">
      <c r="A458">
        <v>201706</v>
      </c>
      <c r="B458" s="5">
        <v>42887</v>
      </c>
      <c r="C458">
        <v>201700128</v>
      </c>
      <c r="D458">
        <v>201700011</v>
      </c>
      <c r="E458" s="1" t="s">
        <v>55</v>
      </c>
      <c r="F458">
        <v>42</v>
      </c>
      <c r="G458">
        <v>24567.695240000001</v>
      </c>
      <c r="H458">
        <v>4.7047619049999998</v>
      </c>
      <c r="I458">
        <v>33.666666669999998</v>
      </c>
      <c r="J458">
        <v>30.31428571</v>
      </c>
      <c r="K458">
        <v>23.666666670000001</v>
      </c>
      <c r="L458">
        <v>2.0380952379999999</v>
      </c>
      <c r="M458">
        <v>26757.71429</v>
      </c>
      <c r="N458">
        <v>5.7288952379999998</v>
      </c>
      <c r="O458">
        <v>2.812990476</v>
      </c>
      <c r="P458">
        <v>17.323904760000001</v>
      </c>
      <c r="Q458">
        <v>6.8952571430000003</v>
      </c>
      <c r="R458" s="1" t="s">
        <v>87</v>
      </c>
    </row>
    <row r="459" spans="1:18" x14ac:dyDescent="0.25">
      <c r="A459">
        <v>201706</v>
      </c>
      <c r="B459" s="5">
        <v>42887</v>
      </c>
      <c r="C459">
        <v>201700129</v>
      </c>
      <c r="D459">
        <v>201700011</v>
      </c>
      <c r="E459" s="1" t="s">
        <v>55</v>
      </c>
      <c r="F459">
        <v>43</v>
      </c>
      <c r="G459">
        <v>24476.92381</v>
      </c>
      <c r="H459">
        <v>4.6761904760000004</v>
      </c>
      <c r="I459">
        <v>33.666666669999998</v>
      </c>
      <c r="J459">
        <v>30.82857143</v>
      </c>
      <c r="K459">
        <v>23.666666670000001</v>
      </c>
      <c r="L459">
        <v>2.0095238100000001</v>
      </c>
      <c r="M459">
        <v>26579.42857</v>
      </c>
      <c r="N459">
        <v>5.6907238099999997</v>
      </c>
      <c r="O459">
        <v>2.7942476190000001</v>
      </c>
      <c r="P459">
        <v>17.208476189999999</v>
      </c>
      <c r="Q459">
        <v>6.8493142860000003</v>
      </c>
      <c r="R459" s="1" t="s">
        <v>87</v>
      </c>
    </row>
    <row r="460" spans="1:18" x14ac:dyDescent="0.25">
      <c r="A460">
        <v>201706</v>
      </c>
      <c r="B460" s="5">
        <v>42887</v>
      </c>
      <c r="C460">
        <v>201700130</v>
      </c>
      <c r="D460">
        <v>201700011</v>
      </c>
      <c r="E460" s="1" t="s">
        <v>55</v>
      </c>
      <c r="F460">
        <v>44</v>
      </c>
      <c r="G460">
        <v>24386.15238</v>
      </c>
      <c r="H460">
        <v>4.6476190480000001</v>
      </c>
      <c r="I460">
        <v>33.666666669999998</v>
      </c>
      <c r="J460">
        <v>31.34285714</v>
      </c>
      <c r="K460">
        <v>23.666666670000001</v>
      </c>
      <c r="L460">
        <v>1.980952381</v>
      </c>
      <c r="M460">
        <v>26401.14286</v>
      </c>
      <c r="N460">
        <v>5.6525523809999996</v>
      </c>
      <c r="O460">
        <v>2.7755047620000002</v>
      </c>
      <c r="P460">
        <v>17.09304762</v>
      </c>
      <c r="Q460">
        <v>6.8033714290000002</v>
      </c>
      <c r="R460" s="1" t="s">
        <v>87</v>
      </c>
    </row>
    <row r="461" spans="1:18" x14ac:dyDescent="0.25">
      <c r="A461">
        <v>201706</v>
      </c>
      <c r="B461" s="5">
        <v>42887</v>
      </c>
      <c r="C461">
        <v>201700132</v>
      </c>
      <c r="D461">
        <v>201700011</v>
      </c>
      <c r="E461" s="1" t="s">
        <v>55</v>
      </c>
      <c r="F461">
        <v>34</v>
      </c>
      <c r="G461">
        <v>24204.609520000002</v>
      </c>
      <c r="H461">
        <v>4.5904761900000004</v>
      </c>
      <c r="I461">
        <v>33.666666669999998</v>
      </c>
      <c r="J461">
        <v>32.371428569999999</v>
      </c>
      <c r="K461">
        <v>23.666666670000001</v>
      </c>
      <c r="L461">
        <v>1.9238095239999999</v>
      </c>
      <c r="M461">
        <v>26044.57143</v>
      </c>
      <c r="N461">
        <v>5.5762095240000003</v>
      </c>
      <c r="O461">
        <v>2.738019048</v>
      </c>
      <c r="P461">
        <v>16.862190479999999</v>
      </c>
      <c r="Q461">
        <v>6.7114857140000002</v>
      </c>
      <c r="R461" s="1" t="s">
        <v>87</v>
      </c>
    </row>
    <row r="462" spans="1:18" x14ac:dyDescent="0.25">
      <c r="A462">
        <v>201706</v>
      </c>
      <c r="B462" s="5">
        <v>42887</v>
      </c>
      <c r="C462">
        <v>201700133</v>
      </c>
      <c r="D462">
        <v>201700011</v>
      </c>
      <c r="E462" s="1" t="s">
        <v>55</v>
      </c>
      <c r="F462">
        <v>46</v>
      </c>
      <c r="G462">
        <v>24113.838100000001</v>
      </c>
      <c r="H462">
        <v>4.5619047620000002</v>
      </c>
      <c r="I462">
        <v>33.666666669999998</v>
      </c>
      <c r="J462">
        <v>32.885714290000003</v>
      </c>
      <c r="K462">
        <v>23.666666670000001</v>
      </c>
      <c r="L462">
        <v>1.8952380950000001</v>
      </c>
      <c r="M462">
        <v>25866.28571</v>
      </c>
      <c r="N462">
        <v>5.5380380950000001</v>
      </c>
      <c r="O462">
        <v>2.71927619</v>
      </c>
      <c r="P462">
        <v>16.746761899999999</v>
      </c>
      <c r="Q462">
        <v>6.6655428570000002</v>
      </c>
      <c r="R462" s="1" t="s">
        <v>87</v>
      </c>
    </row>
    <row r="463" spans="1:18" x14ac:dyDescent="0.25">
      <c r="A463">
        <v>201706</v>
      </c>
      <c r="B463" s="5">
        <v>42887</v>
      </c>
      <c r="C463">
        <v>201700134</v>
      </c>
      <c r="D463">
        <v>201700011</v>
      </c>
      <c r="E463" s="1" t="s">
        <v>55</v>
      </c>
      <c r="F463">
        <v>48</v>
      </c>
      <c r="G463">
        <v>24023.06667</v>
      </c>
      <c r="H463">
        <v>4.5333333329999999</v>
      </c>
      <c r="I463">
        <v>33.666666669999998</v>
      </c>
      <c r="J463">
        <v>33.4</v>
      </c>
      <c r="K463">
        <v>23.666666670000001</v>
      </c>
      <c r="L463">
        <v>1.8666666670000001</v>
      </c>
      <c r="M463">
        <v>25688</v>
      </c>
      <c r="N463">
        <v>5.499866667</v>
      </c>
      <c r="O463">
        <v>2.7005333330000001</v>
      </c>
      <c r="P463">
        <v>16.63133333</v>
      </c>
      <c r="Q463">
        <v>6.6196000000000002</v>
      </c>
      <c r="R463" s="1" t="s">
        <v>87</v>
      </c>
    </row>
    <row r="464" spans="1:18" x14ac:dyDescent="0.25">
      <c r="A464">
        <v>201706</v>
      </c>
      <c r="B464" s="5">
        <v>42887</v>
      </c>
      <c r="C464">
        <v>201700135</v>
      </c>
      <c r="D464">
        <v>201700011</v>
      </c>
      <c r="E464" s="1" t="s">
        <v>55</v>
      </c>
      <c r="F464">
        <v>49</v>
      </c>
      <c r="G464">
        <v>23932.295239999999</v>
      </c>
      <c r="H464">
        <v>4.5047619049999996</v>
      </c>
      <c r="I464">
        <v>33.666666669999998</v>
      </c>
      <c r="J464">
        <v>33.914285710000001</v>
      </c>
      <c r="K464">
        <v>23.666666670000001</v>
      </c>
      <c r="L464">
        <v>1.838095238</v>
      </c>
      <c r="M464">
        <v>25509.71429</v>
      </c>
      <c r="N464">
        <v>5.4616952379999999</v>
      </c>
      <c r="O464">
        <v>2.6817904760000002</v>
      </c>
      <c r="P464">
        <v>16.515904760000002</v>
      </c>
      <c r="Q464">
        <v>6.5736571430000001</v>
      </c>
      <c r="R464" s="1" t="s">
        <v>87</v>
      </c>
    </row>
    <row r="465" spans="1:18" x14ac:dyDescent="0.25">
      <c r="A465">
        <v>201706</v>
      </c>
      <c r="B465" s="5">
        <v>42887</v>
      </c>
      <c r="C465">
        <v>201700136</v>
      </c>
      <c r="D465">
        <v>201700011</v>
      </c>
      <c r="E465" s="1" t="s">
        <v>55</v>
      </c>
      <c r="F465">
        <v>50</v>
      </c>
      <c r="G465">
        <v>23841.523809999999</v>
      </c>
      <c r="H465">
        <v>4.4761904760000002</v>
      </c>
      <c r="I465">
        <v>33.666666669999998</v>
      </c>
      <c r="J465">
        <v>34.428571429999998</v>
      </c>
      <c r="K465">
        <v>23.666666670000001</v>
      </c>
      <c r="L465">
        <v>1.80952381</v>
      </c>
      <c r="M465">
        <v>25331.42857</v>
      </c>
      <c r="N465">
        <v>5.4235238099999998</v>
      </c>
      <c r="O465">
        <v>2.6630476189999999</v>
      </c>
      <c r="P465">
        <v>16.400476189999999</v>
      </c>
      <c r="Q465">
        <v>6.5277142860000001</v>
      </c>
      <c r="R465" s="1" t="s">
        <v>87</v>
      </c>
    </row>
    <row r="466" spans="1:18" x14ac:dyDescent="0.25">
      <c r="A466">
        <v>201706</v>
      </c>
      <c r="B466" s="5">
        <v>42887</v>
      </c>
      <c r="C466">
        <v>201700139</v>
      </c>
      <c r="D466">
        <v>201700011</v>
      </c>
      <c r="E466" s="1" t="s">
        <v>55</v>
      </c>
      <c r="F466">
        <v>52</v>
      </c>
      <c r="G466">
        <v>23569.20952</v>
      </c>
      <c r="H466">
        <v>4.3904761900000002</v>
      </c>
      <c r="I466">
        <v>33.666666669999998</v>
      </c>
      <c r="J466">
        <v>35.97142857</v>
      </c>
      <c r="K466">
        <v>23.666666670000001</v>
      </c>
      <c r="L466">
        <v>1.723809524</v>
      </c>
      <c r="M466">
        <v>24796.57143</v>
      </c>
      <c r="N466">
        <v>5.3090095240000004</v>
      </c>
      <c r="O466">
        <v>2.6068190480000002</v>
      </c>
      <c r="P466">
        <v>16.054190479999999</v>
      </c>
      <c r="Q466">
        <v>6.389885714</v>
      </c>
      <c r="R466" s="1" t="s">
        <v>87</v>
      </c>
    </row>
    <row r="467" spans="1:18" x14ac:dyDescent="0.25">
      <c r="A467">
        <v>201706</v>
      </c>
      <c r="B467" s="5">
        <v>42887</v>
      </c>
      <c r="C467">
        <v>201700140</v>
      </c>
      <c r="D467">
        <v>201700011</v>
      </c>
      <c r="E467" s="1" t="s">
        <v>55</v>
      </c>
      <c r="F467">
        <v>54</v>
      </c>
      <c r="G467">
        <v>23478.438099999999</v>
      </c>
      <c r="H467">
        <v>4.361904762</v>
      </c>
      <c r="I467">
        <v>33.666666669999998</v>
      </c>
      <c r="J467">
        <v>36.485714289999997</v>
      </c>
      <c r="K467">
        <v>23.666666670000001</v>
      </c>
      <c r="L467">
        <v>1.6952380949999999</v>
      </c>
      <c r="M467">
        <v>24618.28571</v>
      </c>
      <c r="N467">
        <v>5.2708380950000002</v>
      </c>
      <c r="O467">
        <v>2.5880761900000002</v>
      </c>
      <c r="P467">
        <v>15.938761899999999</v>
      </c>
      <c r="Q467">
        <v>6.343942857</v>
      </c>
      <c r="R467" s="1" t="s">
        <v>87</v>
      </c>
    </row>
    <row r="468" spans="1:18" x14ac:dyDescent="0.25">
      <c r="A468">
        <v>201706</v>
      </c>
      <c r="B468" s="5">
        <v>42887</v>
      </c>
      <c r="C468">
        <v>201700141</v>
      </c>
      <c r="D468">
        <v>201700011</v>
      </c>
      <c r="E468" s="1" t="s">
        <v>55</v>
      </c>
      <c r="F468">
        <v>55</v>
      </c>
      <c r="G468">
        <v>23387.666669999999</v>
      </c>
      <c r="H468">
        <v>4.3333333329999997</v>
      </c>
      <c r="I468">
        <v>33.666666669999998</v>
      </c>
      <c r="J468">
        <v>37</v>
      </c>
      <c r="K468">
        <v>23.666666670000001</v>
      </c>
      <c r="L468">
        <v>1.6666666670000001</v>
      </c>
      <c r="M468">
        <v>24440</v>
      </c>
      <c r="N468">
        <v>5.2326666670000002</v>
      </c>
      <c r="O468">
        <v>2.5693333329999999</v>
      </c>
      <c r="P468">
        <v>15.823333330000001</v>
      </c>
      <c r="Q468">
        <v>6.298</v>
      </c>
      <c r="R468" s="1" t="s">
        <v>87</v>
      </c>
    </row>
    <row r="469" spans="1:18" x14ac:dyDescent="0.25">
      <c r="A469">
        <v>201706</v>
      </c>
      <c r="B469" s="5">
        <v>42887</v>
      </c>
      <c r="C469">
        <v>201700142</v>
      </c>
      <c r="D469">
        <v>201700011</v>
      </c>
      <c r="E469" s="1" t="s">
        <v>55</v>
      </c>
      <c r="F469">
        <v>56</v>
      </c>
      <c r="G469">
        <v>23296.895240000002</v>
      </c>
      <c r="H469">
        <v>4.3047619050000003</v>
      </c>
      <c r="I469">
        <v>33.666666669999998</v>
      </c>
      <c r="J469">
        <v>37.514285710000003</v>
      </c>
      <c r="K469">
        <v>23.666666670000001</v>
      </c>
      <c r="L469">
        <v>1.638095238</v>
      </c>
      <c r="M469">
        <v>24261.71429</v>
      </c>
      <c r="N469">
        <v>5.194495238</v>
      </c>
      <c r="O469">
        <v>2.550590476</v>
      </c>
      <c r="P469">
        <v>15.70790476</v>
      </c>
      <c r="Q469">
        <v>6.252057143</v>
      </c>
      <c r="R469" s="1" t="s">
        <v>87</v>
      </c>
    </row>
    <row r="470" spans="1:18" x14ac:dyDescent="0.25">
      <c r="A470">
        <v>201706</v>
      </c>
      <c r="B470" s="5">
        <v>42887</v>
      </c>
      <c r="C470">
        <v>201700144</v>
      </c>
      <c r="D470">
        <v>201700011</v>
      </c>
      <c r="E470" s="1" t="s">
        <v>55</v>
      </c>
      <c r="F470">
        <v>36</v>
      </c>
      <c r="G470">
        <v>23115.35238</v>
      </c>
      <c r="H470">
        <v>4.2476190479999998</v>
      </c>
      <c r="I470">
        <v>33.666666669999998</v>
      </c>
      <c r="J470">
        <v>38.542857140000002</v>
      </c>
      <c r="K470">
        <v>23.666666670000001</v>
      </c>
      <c r="L470">
        <v>1.5809523809999999</v>
      </c>
      <c r="M470">
        <v>23905.14286</v>
      </c>
      <c r="N470">
        <v>5.1181523809999998</v>
      </c>
      <c r="O470">
        <v>2.5131047620000002</v>
      </c>
      <c r="P470">
        <v>15.47704762</v>
      </c>
      <c r="Q470">
        <v>6.160171429</v>
      </c>
      <c r="R470" s="1" t="s">
        <v>87</v>
      </c>
    </row>
    <row r="471" spans="1:18" x14ac:dyDescent="0.25">
      <c r="A471">
        <v>201706</v>
      </c>
      <c r="B471" s="5">
        <v>42887</v>
      </c>
      <c r="C471">
        <v>201700145</v>
      </c>
      <c r="D471">
        <v>201700011</v>
      </c>
      <c r="E471" s="1" t="s">
        <v>55</v>
      </c>
      <c r="F471">
        <v>58</v>
      </c>
      <c r="G471">
        <v>23024.58095</v>
      </c>
      <c r="H471">
        <v>4.2190476190000004</v>
      </c>
      <c r="I471">
        <v>33.666666669999998</v>
      </c>
      <c r="J471">
        <v>39.057142859999999</v>
      </c>
      <c r="K471">
        <v>23.666666670000001</v>
      </c>
      <c r="L471">
        <v>1.552380952</v>
      </c>
      <c r="M471">
        <v>23726.85714</v>
      </c>
      <c r="N471">
        <v>5.0799809519999997</v>
      </c>
      <c r="O471">
        <v>2.4943619049999999</v>
      </c>
      <c r="P471">
        <v>15.36161905</v>
      </c>
      <c r="Q471">
        <v>6.1142285709999999</v>
      </c>
      <c r="R471" s="1" t="s">
        <v>87</v>
      </c>
    </row>
    <row r="472" spans="1:18" x14ac:dyDescent="0.25">
      <c r="A472">
        <v>201706</v>
      </c>
      <c r="B472" s="5">
        <v>42887</v>
      </c>
      <c r="C472">
        <v>201700146</v>
      </c>
      <c r="D472">
        <v>201700011</v>
      </c>
      <c r="E472" s="1" t="s">
        <v>55</v>
      </c>
      <c r="F472">
        <v>60</v>
      </c>
      <c r="G472">
        <v>22933.809519999999</v>
      </c>
      <c r="H472">
        <v>4.19047619</v>
      </c>
      <c r="I472">
        <v>33.666666669999998</v>
      </c>
      <c r="J472">
        <v>39.571428570000002</v>
      </c>
      <c r="K472">
        <v>23.666666670000001</v>
      </c>
      <c r="L472">
        <v>1.523809524</v>
      </c>
      <c r="M472">
        <v>23548.57143</v>
      </c>
      <c r="N472">
        <v>5.0418095239999996</v>
      </c>
      <c r="O472">
        <v>2.475619048</v>
      </c>
      <c r="P472">
        <v>15.246190479999999</v>
      </c>
      <c r="Q472">
        <v>6.0682857139999999</v>
      </c>
      <c r="R472" s="1" t="s">
        <v>87</v>
      </c>
    </row>
    <row r="473" spans="1:18" x14ac:dyDescent="0.25">
      <c r="A473">
        <v>201706</v>
      </c>
      <c r="B473" s="5">
        <v>42887</v>
      </c>
      <c r="C473">
        <v>201700147</v>
      </c>
      <c r="D473">
        <v>201700011</v>
      </c>
      <c r="E473" s="1" t="s">
        <v>55</v>
      </c>
      <c r="F473">
        <v>61</v>
      </c>
      <c r="G473">
        <v>22843.038100000002</v>
      </c>
      <c r="H473">
        <v>4.1619047619999998</v>
      </c>
      <c r="I473">
        <v>33.666666669999998</v>
      </c>
      <c r="J473">
        <v>40.085714289999999</v>
      </c>
      <c r="K473">
        <v>23.666666670000001</v>
      </c>
      <c r="L473">
        <v>1.4952380949999999</v>
      </c>
      <c r="M473">
        <v>23370.28571</v>
      </c>
      <c r="N473">
        <v>5.0036380950000003</v>
      </c>
      <c r="O473">
        <v>2.45687619</v>
      </c>
      <c r="P473">
        <v>15.1307619</v>
      </c>
      <c r="Q473">
        <v>6.0223428569999999</v>
      </c>
      <c r="R473" s="1" t="s">
        <v>87</v>
      </c>
    </row>
    <row r="474" spans="1:18" x14ac:dyDescent="0.25">
      <c r="A474">
        <v>201706</v>
      </c>
      <c r="B474" s="5">
        <v>42887</v>
      </c>
      <c r="C474">
        <v>201700148</v>
      </c>
      <c r="D474">
        <v>201700011</v>
      </c>
      <c r="E474" s="1" t="s">
        <v>55</v>
      </c>
      <c r="F474">
        <v>62</v>
      </c>
      <c r="G474">
        <v>22752.266670000001</v>
      </c>
      <c r="H474">
        <v>4.1333333330000004</v>
      </c>
      <c r="I474">
        <v>33.666666669999998</v>
      </c>
      <c r="J474">
        <v>40.6</v>
      </c>
      <c r="K474">
        <v>23.666666670000001</v>
      </c>
      <c r="L474">
        <v>1.4666666669999999</v>
      </c>
      <c r="M474">
        <v>23192</v>
      </c>
      <c r="N474">
        <v>4.9654666670000003</v>
      </c>
      <c r="O474">
        <v>2.4381333330000001</v>
      </c>
      <c r="P474">
        <v>15.015333330000001</v>
      </c>
      <c r="Q474">
        <v>5.9763999999999999</v>
      </c>
      <c r="R474" s="1" t="s">
        <v>87</v>
      </c>
    </row>
    <row r="475" spans="1:18" x14ac:dyDescent="0.25">
      <c r="A475">
        <v>201706</v>
      </c>
      <c r="B475" s="5">
        <v>42887</v>
      </c>
      <c r="C475">
        <v>201700150</v>
      </c>
      <c r="D475">
        <v>201700011</v>
      </c>
      <c r="E475" s="1" t="s">
        <v>55</v>
      </c>
      <c r="F475">
        <v>37</v>
      </c>
      <c r="G475">
        <v>22570.72381</v>
      </c>
      <c r="H475">
        <v>4.0761904759999998</v>
      </c>
      <c r="I475">
        <v>33.666666669999998</v>
      </c>
      <c r="J475">
        <v>41.628571430000001</v>
      </c>
      <c r="K475">
        <v>23.666666670000001</v>
      </c>
      <c r="L475">
        <v>1.40952381</v>
      </c>
      <c r="M475">
        <v>22835.42857</v>
      </c>
      <c r="N475">
        <v>4.8891238100000001</v>
      </c>
      <c r="O475">
        <v>2.4006476189999999</v>
      </c>
      <c r="P475">
        <v>14.784476189999999</v>
      </c>
      <c r="Q475">
        <v>5.8845142859999999</v>
      </c>
      <c r="R475" s="1" t="s">
        <v>87</v>
      </c>
    </row>
    <row r="476" spans="1:18" x14ac:dyDescent="0.25">
      <c r="A476">
        <v>201706</v>
      </c>
      <c r="B476" s="5">
        <v>42887</v>
      </c>
      <c r="C476">
        <v>201700151</v>
      </c>
      <c r="D476">
        <v>201700011</v>
      </c>
      <c r="E476" s="1" t="s">
        <v>55</v>
      </c>
      <c r="F476">
        <v>64</v>
      </c>
      <c r="G476">
        <v>22479.952379999999</v>
      </c>
      <c r="H476">
        <v>4.0476190479999996</v>
      </c>
      <c r="I476">
        <v>33.666666669999998</v>
      </c>
      <c r="J476">
        <v>42.142857139999997</v>
      </c>
      <c r="K476">
        <v>23.666666670000001</v>
      </c>
      <c r="L476">
        <v>1.380952381</v>
      </c>
      <c r="M476">
        <v>22657.14286</v>
      </c>
      <c r="N476">
        <v>4.8509523809999999</v>
      </c>
      <c r="O476">
        <v>2.381904762</v>
      </c>
      <c r="P476">
        <v>14.669047620000001</v>
      </c>
      <c r="Q476">
        <v>5.8385714289999999</v>
      </c>
      <c r="R476" s="1" t="s">
        <v>87</v>
      </c>
    </row>
    <row r="477" spans="1:18" x14ac:dyDescent="0.25">
      <c r="A477">
        <v>201706</v>
      </c>
      <c r="B477" s="5">
        <v>42887</v>
      </c>
      <c r="C477">
        <v>201700152</v>
      </c>
      <c r="D477">
        <v>201700011</v>
      </c>
      <c r="E477" s="1" t="s">
        <v>55</v>
      </c>
      <c r="F477">
        <v>66</v>
      </c>
      <c r="G477">
        <v>22389.180950000002</v>
      </c>
      <c r="H477">
        <v>4.0190476190000002</v>
      </c>
      <c r="I477">
        <v>33.666666669999998</v>
      </c>
      <c r="J477">
        <v>42.65714286</v>
      </c>
      <c r="K477">
        <v>23.666666670000001</v>
      </c>
      <c r="L477">
        <v>1.3523809520000001</v>
      </c>
      <c r="M477">
        <v>22478.85714</v>
      </c>
      <c r="N477">
        <v>4.8127809519999998</v>
      </c>
      <c r="O477">
        <v>2.3631619050000001</v>
      </c>
      <c r="P477">
        <v>14.55361905</v>
      </c>
      <c r="Q477">
        <v>5.7926285709999998</v>
      </c>
      <c r="R477" s="1" t="s">
        <v>87</v>
      </c>
    </row>
    <row r="478" spans="1:18" x14ac:dyDescent="0.25">
      <c r="A478">
        <v>201706</v>
      </c>
      <c r="B478" s="5">
        <v>42887</v>
      </c>
      <c r="C478">
        <v>201700153</v>
      </c>
      <c r="D478">
        <v>201700011</v>
      </c>
      <c r="E478" s="1" t="s">
        <v>55</v>
      </c>
      <c r="F478">
        <v>67</v>
      </c>
      <c r="G478">
        <v>22298.409520000001</v>
      </c>
      <c r="H478">
        <v>3.9904761899999999</v>
      </c>
      <c r="I478">
        <v>33.666666669999998</v>
      </c>
      <c r="J478">
        <v>43.171428570000003</v>
      </c>
      <c r="K478">
        <v>23.666666670000001</v>
      </c>
      <c r="L478">
        <v>1.3238095240000001</v>
      </c>
      <c r="M478">
        <v>22300.57143</v>
      </c>
      <c r="N478">
        <v>4.7746095239999997</v>
      </c>
      <c r="O478">
        <v>2.3444190479999998</v>
      </c>
      <c r="P478">
        <v>14.438190479999999</v>
      </c>
      <c r="Q478">
        <v>5.7466857139999998</v>
      </c>
      <c r="R478" s="1" t="s">
        <v>87</v>
      </c>
    </row>
    <row r="479" spans="1:18" x14ac:dyDescent="0.25">
      <c r="A479">
        <v>201706</v>
      </c>
      <c r="B479" s="5">
        <v>42887</v>
      </c>
      <c r="C479">
        <v>201700154</v>
      </c>
      <c r="D479">
        <v>201700011</v>
      </c>
      <c r="E479" s="1" t="s">
        <v>55</v>
      </c>
      <c r="F479">
        <v>68</v>
      </c>
      <c r="G479">
        <v>22207.6381</v>
      </c>
      <c r="H479">
        <v>3.9619047620000001</v>
      </c>
      <c r="I479">
        <v>33.666666669999998</v>
      </c>
      <c r="J479">
        <v>43.68571429</v>
      </c>
      <c r="K479">
        <v>23.666666670000001</v>
      </c>
      <c r="L479">
        <v>1.295238095</v>
      </c>
      <c r="M479">
        <v>22122.28571</v>
      </c>
      <c r="N479">
        <v>4.7364380949999996</v>
      </c>
      <c r="O479">
        <v>2.3256761899999998</v>
      </c>
      <c r="P479">
        <v>14.3227619</v>
      </c>
      <c r="Q479">
        <v>5.7007428569999998</v>
      </c>
      <c r="R479" s="1" t="s">
        <v>87</v>
      </c>
    </row>
    <row r="480" spans="1:18" x14ac:dyDescent="0.25">
      <c r="A480">
        <v>201706</v>
      </c>
      <c r="B480" s="5">
        <v>42887</v>
      </c>
      <c r="C480">
        <v>201700156</v>
      </c>
      <c r="D480">
        <v>201700011</v>
      </c>
      <c r="E480" s="1" t="s">
        <v>55</v>
      </c>
      <c r="F480">
        <v>38</v>
      </c>
      <c r="G480">
        <v>22026.095239999999</v>
      </c>
      <c r="H480">
        <v>3.904761905</v>
      </c>
      <c r="I480">
        <v>33.666666669999998</v>
      </c>
      <c r="J480">
        <v>44.714285709999999</v>
      </c>
      <c r="K480">
        <v>23.666666670000001</v>
      </c>
      <c r="L480">
        <v>1.2380952380000001</v>
      </c>
      <c r="M480">
        <v>21765.71429</v>
      </c>
      <c r="N480">
        <v>4.6600952380000003</v>
      </c>
      <c r="O480">
        <v>2.288190476</v>
      </c>
      <c r="P480">
        <v>14.09190476</v>
      </c>
      <c r="Q480">
        <v>5.6088571429999998</v>
      </c>
      <c r="R480" s="1" t="s">
        <v>87</v>
      </c>
    </row>
    <row r="481" spans="1:18" x14ac:dyDescent="0.25">
      <c r="A481">
        <v>201706</v>
      </c>
      <c r="B481" s="5">
        <v>42887</v>
      </c>
      <c r="C481">
        <v>201700157</v>
      </c>
      <c r="D481">
        <v>201700011</v>
      </c>
      <c r="E481" s="1" t="s">
        <v>55</v>
      </c>
      <c r="F481">
        <v>70</v>
      </c>
      <c r="G481">
        <v>21935.323810000002</v>
      </c>
      <c r="H481">
        <v>3.8761904760000001</v>
      </c>
      <c r="I481">
        <v>33.666666669999998</v>
      </c>
      <c r="J481">
        <v>45.228571430000002</v>
      </c>
      <c r="K481">
        <v>23.666666670000001</v>
      </c>
      <c r="L481">
        <v>1.2095238100000001</v>
      </c>
      <c r="M481">
        <v>21587.42857</v>
      </c>
      <c r="N481">
        <v>4.6219238100000002</v>
      </c>
      <c r="O481">
        <v>2.2694476190000001</v>
      </c>
      <c r="P481">
        <v>13.97647619</v>
      </c>
      <c r="Q481">
        <v>5.5629142859999998</v>
      </c>
      <c r="R481" s="1" t="s">
        <v>87</v>
      </c>
    </row>
    <row r="482" spans="1:18" x14ac:dyDescent="0.25">
      <c r="A482">
        <v>201706</v>
      </c>
      <c r="B482" s="5">
        <v>42887</v>
      </c>
      <c r="C482">
        <v>201700158</v>
      </c>
      <c r="D482">
        <v>201700011</v>
      </c>
      <c r="E482" s="1" t="s">
        <v>55</v>
      </c>
      <c r="F482">
        <v>72</v>
      </c>
      <c r="G482">
        <v>21844.552380000001</v>
      </c>
      <c r="H482">
        <v>3.8476190479999999</v>
      </c>
      <c r="I482">
        <v>33.666666669999998</v>
      </c>
      <c r="J482">
        <v>45.742857139999998</v>
      </c>
      <c r="K482">
        <v>23.666666670000001</v>
      </c>
      <c r="L482">
        <v>1.180952381</v>
      </c>
      <c r="M482">
        <v>21409.14286</v>
      </c>
      <c r="N482">
        <v>4.583752381</v>
      </c>
      <c r="O482">
        <v>2.2507047619999998</v>
      </c>
      <c r="P482">
        <v>13.861047620000001</v>
      </c>
      <c r="Q482">
        <v>5.5169714289999998</v>
      </c>
      <c r="R482" s="1" t="s">
        <v>87</v>
      </c>
    </row>
    <row r="483" spans="1:18" x14ac:dyDescent="0.25">
      <c r="A483">
        <v>201706</v>
      </c>
      <c r="B483" s="5">
        <v>42887</v>
      </c>
      <c r="C483">
        <v>201700159</v>
      </c>
      <c r="D483">
        <v>201700011</v>
      </c>
      <c r="E483" s="1" t="s">
        <v>55</v>
      </c>
      <c r="F483">
        <v>73</v>
      </c>
      <c r="G483">
        <v>21753.78095</v>
      </c>
      <c r="H483">
        <v>3.819047619</v>
      </c>
      <c r="I483">
        <v>33.666666669999998</v>
      </c>
      <c r="J483">
        <v>46.257142860000002</v>
      </c>
      <c r="K483">
        <v>23.666666670000001</v>
      </c>
      <c r="L483">
        <v>1.1523809519999999</v>
      </c>
      <c r="M483">
        <v>21230.85714</v>
      </c>
      <c r="N483">
        <v>4.5455809519999999</v>
      </c>
      <c r="O483">
        <v>2.2319619049999999</v>
      </c>
      <c r="P483">
        <v>13.74561905</v>
      </c>
      <c r="Q483">
        <v>5.4710285709999997</v>
      </c>
      <c r="R483" s="1" t="s">
        <v>87</v>
      </c>
    </row>
    <row r="484" spans="1:18" x14ac:dyDescent="0.25">
      <c r="A484">
        <v>201706</v>
      </c>
      <c r="B484" s="5">
        <v>42887</v>
      </c>
      <c r="C484">
        <v>201700160</v>
      </c>
      <c r="D484">
        <v>201700011</v>
      </c>
      <c r="E484" s="1" t="s">
        <v>55</v>
      </c>
      <c r="F484">
        <v>74</v>
      </c>
      <c r="G484">
        <v>21663.00952</v>
      </c>
      <c r="H484">
        <v>3.7904761900000001</v>
      </c>
      <c r="I484">
        <v>33.666666669999998</v>
      </c>
      <c r="J484">
        <v>46.771428569999998</v>
      </c>
      <c r="K484">
        <v>23.666666670000001</v>
      </c>
      <c r="L484">
        <v>1.1238095239999999</v>
      </c>
      <c r="M484">
        <v>21052.57143</v>
      </c>
      <c r="N484">
        <v>4.5074095239999998</v>
      </c>
      <c r="O484">
        <v>2.213219048</v>
      </c>
      <c r="P484">
        <v>13.63019048</v>
      </c>
      <c r="Q484">
        <v>5.4250857139999997</v>
      </c>
      <c r="R484" s="1" t="s">
        <v>87</v>
      </c>
    </row>
    <row r="485" spans="1:18" x14ac:dyDescent="0.25">
      <c r="A485">
        <v>201706</v>
      </c>
      <c r="B485" s="5">
        <v>42887</v>
      </c>
      <c r="C485">
        <v>201700162</v>
      </c>
      <c r="D485">
        <v>201700011</v>
      </c>
      <c r="E485" s="1" t="s">
        <v>55</v>
      </c>
      <c r="F485">
        <v>39</v>
      </c>
      <c r="G485">
        <v>21481.466670000002</v>
      </c>
      <c r="H485">
        <v>3.733333333</v>
      </c>
      <c r="I485">
        <v>33.666666669999998</v>
      </c>
      <c r="J485">
        <v>47.8</v>
      </c>
      <c r="K485">
        <v>23.666666670000001</v>
      </c>
      <c r="L485">
        <v>1.066666667</v>
      </c>
      <c r="M485">
        <v>20696</v>
      </c>
      <c r="N485">
        <v>4.4310666669999996</v>
      </c>
      <c r="O485">
        <v>2.1757333330000002</v>
      </c>
      <c r="P485">
        <v>13.399333329999999</v>
      </c>
      <c r="Q485">
        <v>5.3331999999999997</v>
      </c>
      <c r="R485" s="1" t="s">
        <v>87</v>
      </c>
    </row>
    <row r="486" spans="1:18" x14ac:dyDescent="0.25">
      <c r="A486">
        <v>201706</v>
      </c>
      <c r="B486" s="5">
        <v>42887</v>
      </c>
      <c r="C486">
        <v>201700163</v>
      </c>
      <c r="D486">
        <v>201700011</v>
      </c>
      <c r="E486" s="1" t="s">
        <v>55</v>
      </c>
      <c r="F486">
        <v>76</v>
      </c>
      <c r="G486">
        <v>21390.695240000001</v>
      </c>
      <c r="H486">
        <v>3.7047619049999998</v>
      </c>
      <c r="I486">
        <v>33.666666669999998</v>
      </c>
      <c r="J486">
        <v>48.31428571</v>
      </c>
      <c r="K486">
        <v>23.666666670000001</v>
      </c>
      <c r="L486">
        <v>1.0380952379999999</v>
      </c>
      <c r="M486">
        <v>20517.71429</v>
      </c>
      <c r="N486">
        <v>4.3928952380000004</v>
      </c>
      <c r="O486">
        <v>2.1569904759999998</v>
      </c>
      <c r="P486">
        <v>13.28390476</v>
      </c>
      <c r="Q486">
        <v>5.2872571429999997</v>
      </c>
      <c r="R486" s="1" t="s">
        <v>87</v>
      </c>
    </row>
    <row r="487" spans="1:18" x14ac:dyDescent="0.25">
      <c r="A487">
        <v>201706</v>
      </c>
      <c r="B487" s="5">
        <v>42887</v>
      </c>
      <c r="C487">
        <v>201700164</v>
      </c>
      <c r="D487">
        <v>201700011</v>
      </c>
      <c r="E487" s="1" t="s">
        <v>55</v>
      </c>
      <c r="F487">
        <v>78</v>
      </c>
      <c r="G487">
        <v>21299.92381</v>
      </c>
      <c r="H487">
        <v>3.6761904759999999</v>
      </c>
      <c r="I487">
        <v>33.666666669999998</v>
      </c>
      <c r="J487">
        <v>48.828571429999997</v>
      </c>
      <c r="K487">
        <v>23.666666670000001</v>
      </c>
      <c r="L487">
        <v>1.0095238099999999</v>
      </c>
      <c r="M487">
        <v>20339.42857</v>
      </c>
      <c r="N487">
        <v>4.3547238100000003</v>
      </c>
      <c r="O487">
        <v>2.1382476189999999</v>
      </c>
      <c r="P487">
        <v>13.16847619</v>
      </c>
      <c r="Q487">
        <v>5.2413142859999997</v>
      </c>
      <c r="R487" s="1" t="s">
        <v>87</v>
      </c>
    </row>
    <row r="488" spans="1:18" x14ac:dyDescent="0.25">
      <c r="A488">
        <v>201706</v>
      </c>
      <c r="B488" s="5">
        <v>42887</v>
      </c>
      <c r="C488">
        <v>201700165</v>
      </c>
      <c r="D488">
        <v>201700011</v>
      </c>
      <c r="E488" s="1" t="s">
        <v>55</v>
      </c>
      <c r="F488">
        <v>79</v>
      </c>
      <c r="G488">
        <v>21209.15238</v>
      </c>
      <c r="H488">
        <v>3.6476190480000001</v>
      </c>
      <c r="I488">
        <v>33.666666669999998</v>
      </c>
      <c r="J488">
        <v>49.34285714</v>
      </c>
      <c r="K488">
        <v>23.666666670000001</v>
      </c>
      <c r="L488">
        <v>0.98095238100000004</v>
      </c>
      <c r="M488">
        <v>20161.14286</v>
      </c>
      <c r="N488">
        <v>4.3165523810000002</v>
      </c>
      <c r="O488">
        <v>2.119504762</v>
      </c>
      <c r="P488">
        <v>13.053047619999999</v>
      </c>
      <c r="Q488">
        <v>5.1953714289999997</v>
      </c>
      <c r="R488" s="1" t="s">
        <v>87</v>
      </c>
    </row>
    <row r="489" spans="1:18" x14ac:dyDescent="0.25">
      <c r="A489">
        <v>201706</v>
      </c>
      <c r="B489" s="5">
        <v>42887</v>
      </c>
      <c r="C489">
        <v>201700166</v>
      </c>
      <c r="D489">
        <v>201700011</v>
      </c>
      <c r="E489" s="1" t="s">
        <v>55</v>
      </c>
      <c r="F489">
        <v>80</v>
      </c>
      <c r="G489">
        <v>21118.380949999999</v>
      </c>
      <c r="H489">
        <v>3.6190476189999998</v>
      </c>
      <c r="I489">
        <v>33.666666669999998</v>
      </c>
      <c r="J489">
        <v>49.857142860000003</v>
      </c>
      <c r="K489">
        <v>23.666666670000001</v>
      </c>
      <c r="L489">
        <v>0.95238095199999995</v>
      </c>
      <c r="M489">
        <v>19982.85714</v>
      </c>
      <c r="N489">
        <v>4.278380952</v>
      </c>
      <c r="O489">
        <v>2.1007619050000002</v>
      </c>
      <c r="P489">
        <v>12.93761905</v>
      </c>
      <c r="Q489">
        <v>5.1494285709999996</v>
      </c>
      <c r="R489" s="1" t="s">
        <v>87</v>
      </c>
    </row>
    <row r="490" spans="1:18" x14ac:dyDescent="0.25">
      <c r="A490">
        <v>201706</v>
      </c>
      <c r="B490" s="5">
        <v>42887</v>
      </c>
      <c r="C490">
        <v>201700168</v>
      </c>
      <c r="D490">
        <v>201700011</v>
      </c>
      <c r="E490" s="1" t="s">
        <v>55</v>
      </c>
      <c r="F490">
        <v>40</v>
      </c>
      <c r="G490">
        <v>20936.838100000001</v>
      </c>
      <c r="H490">
        <v>3.5619047620000002</v>
      </c>
      <c r="I490">
        <v>33.666666669999998</v>
      </c>
      <c r="J490">
        <v>50.885714290000003</v>
      </c>
      <c r="K490">
        <v>23.666666670000001</v>
      </c>
      <c r="L490">
        <v>0.89523809499999996</v>
      </c>
      <c r="M490">
        <v>19626.28571</v>
      </c>
      <c r="N490">
        <v>4.2020380949999998</v>
      </c>
      <c r="O490">
        <v>2.0632761899999998</v>
      </c>
      <c r="P490">
        <v>12.7067619</v>
      </c>
      <c r="Q490">
        <v>5.0575428569999996</v>
      </c>
      <c r="R490" s="1" t="s">
        <v>87</v>
      </c>
    </row>
    <row r="491" spans="1:18" x14ac:dyDescent="0.25">
      <c r="A491">
        <v>201706</v>
      </c>
      <c r="B491" s="5">
        <v>42887</v>
      </c>
      <c r="C491">
        <v>201700169</v>
      </c>
      <c r="D491">
        <v>201700011</v>
      </c>
      <c r="E491" s="1" t="s">
        <v>55</v>
      </c>
      <c r="F491">
        <v>82</v>
      </c>
      <c r="G491">
        <v>20846.06667</v>
      </c>
      <c r="H491">
        <v>3.5333333329999999</v>
      </c>
      <c r="I491">
        <v>33.666666669999998</v>
      </c>
      <c r="J491">
        <v>51.4</v>
      </c>
      <c r="K491">
        <v>23.666666670000001</v>
      </c>
      <c r="L491">
        <v>0.86666666699999995</v>
      </c>
      <c r="M491">
        <v>19448</v>
      </c>
      <c r="N491">
        <v>4.1638666669999997</v>
      </c>
      <c r="O491">
        <v>2.044533333</v>
      </c>
      <c r="P491">
        <v>12.591333329999999</v>
      </c>
      <c r="Q491">
        <v>5.0115999999999996</v>
      </c>
      <c r="R491" s="1" t="s">
        <v>87</v>
      </c>
    </row>
    <row r="492" spans="1:18" x14ac:dyDescent="0.25">
      <c r="A492">
        <v>201706</v>
      </c>
      <c r="B492" s="5">
        <v>42887</v>
      </c>
      <c r="C492">
        <v>201700170</v>
      </c>
      <c r="D492">
        <v>201700011</v>
      </c>
      <c r="E492" s="1" t="s">
        <v>55</v>
      </c>
      <c r="F492">
        <v>84</v>
      </c>
      <c r="G492">
        <v>20755.295239999999</v>
      </c>
      <c r="H492">
        <v>3.5047619050000001</v>
      </c>
      <c r="I492">
        <v>33.666666669999998</v>
      </c>
      <c r="J492">
        <v>51.914285710000001</v>
      </c>
      <c r="K492">
        <v>23.666666670000001</v>
      </c>
      <c r="L492">
        <v>0.83809523799999996</v>
      </c>
      <c r="M492">
        <v>19269.71429</v>
      </c>
      <c r="N492">
        <v>4.1256952379999996</v>
      </c>
      <c r="O492">
        <v>2.0257904760000001</v>
      </c>
      <c r="P492">
        <v>12.475904760000001</v>
      </c>
      <c r="Q492">
        <v>4.9656571429999996</v>
      </c>
      <c r="R492" s="1" t="s">
        <v>87</v>
      </c>
    </row>
    <row r="493" spans="1:18" x14ac:dyDescent="0.25">
      <c r="A493">
        <v>201706</v>
      </c>
      <c r="B493" s="5">
        <v>42887</v>
      </c>
      <c r="C493">
        <v>201700171</v>
      </c>
      <c r="D493">
        <v>201700011</v>
      </c>
      <c r="E493" s="1" t="s">
        <v>55</v>
      </c>
      <c r="F493">
        <v>85</v>
      </c>
      <c r="G493">
        <v>20664.523809999999</v>
      </c>
      <c r="H493">
        <v>3.4761904760000002</v>
      </c>
      <c r="I493">
        <v>33.666666669999998</v>
      </c>
      <c r="J493">
        <v>52.428571429999998</v>
      </c>
      <c r="K493">
        <v>23.666666670000001</v>
      </c>
      <c r="L493">
        <v>0.80952380999999995</v>
      </c>
      <c r="M493">
        <v>19091.42857</v>
      </c>
      <c r="N493">
        <v>4.0875238100000004</v>
      </c>
      <c r="O493">
        <v>2.0070476190000002</v>
      </c>
      <c r="P493">
        <v>12.36047619</v>
      </c>
      <c r="Q493">
        <v>4.9197142859999996</v>
      </c>
      <c r="R493" s="1" t="s">
        <v>87</v>
      </c>
    </row>
    <row r="494" spans="1:18" x14ac:dyDescent="0.25">
      <c r="A494">
        <v>201706</v>
      </c>
      <c r="B494" s="5">
        <v>42887</v>
      </c>
      <c r="C494">
        <v>201700172</v>
      </c>
      <c r="D494">
        <v>201700011</v>
      </c>
      <c r="E494" s="1" t="s">
        <v>55</v>
      </c>
      <c r="F494">
        <v>86</v>
      </c>
      <c r="G494">
        <v>20573.752380000002</v>
      </c>
      <c r="H494">
        <v>3.447619048</v>
      </c>
      <c r="I494">
        <v>33.666666669999998</v>
      </c>
      <c r="J494">
        <v>52.942857140000001</v>
      </c>
      <c r="K494">
        <v>23.666666670000001</v>
      </c>
      <c r="L494">
        <v>0.78095238099999997</v>
      </c>
      <c r="M494">
        <v>18913.14286</v>
      </c>
      <c r="N494">
        <v>4.0493523810000003</v>
      </c>
      <c r="O494">
        <v>1.9883047620000001</v>
      </c>
      <c r="P494">
        <v>12.245047619999999</v>
      </c>
      <c r="Q494">
        <v>4.8737714289999996</v>
      </c>
      <c r="R494" s="1" t="s">
        <v>87</v>
      </c>
    </row>
    <row r="495" spans="1:18" x14ac:dyDescent="0.25">
      <c r="A495">
        <v>201706</v>
      </c>
      <c r="B495" s="5">
        <v>42887</v>
      </c>
      <c r="C495">
        <v>201700174</v>
      </c>
      <c r="D495">
        <v>201700011</v>
      </c>
      <c r="E495" s="1" t="s">
        <v>55</v>
      </c>
      <c r="F495">
        <v>41</v>
      </c>
      <c r="G495">
        <v>20392.20952</v>
      </c>
      <c r="H495">
        <v>3.3904761899999998</v>
      </c>
      <c r="I495">
        <v>33.666666669999998</v>
      </c>
      <c r="J495">
        <v>53.97142857</v>
      </c>
      <c r="K495">
        <v>23.666666670000001</v>
      </c>
      <c r="L495">
        <v>0.72380952399999998</v>
      </c>
      <c r="M495">
        <v>18556.57143</v>
      </c>
      <c r="N495">
        <v>3.9730095240000001</v>
      </c>
      <c r="O495">
        <v>1.9508190480000001</v>
      </c>
      <c r="P495">
        <v>12.01419048</v>
      </c>
      <c r="Q495">
        <v>4.7818857140000004</v>
      </c>
      <c r="R495" s="1" t="s">
        <v>87</v>
      </c>
    </row>
    <row r="496" spans="1:18" x14ac:dyDescent="0.25">
      <c r="A496">
        <v>201706</v>
      </c>
      <c r="B496" s="5">
        <v>42887</v>
      </c>
      <c r="C496">
        <v>201700175</v>
      </c>
      <c r="D496">
        <v>201700011</v>
      </c>
      <c r="E496" s="1" t="s">
        <v>55</v>
      </c>
      <c r="F496">
        <v>88</v>
      </c>
      <c r="G496">
        <v>20301.438099999999</v>
      </c>
      <c r="H496">
        <v>3.361904762</v>
      </c>
      <c r="I496">
        <v>33.666666669999998</v>
      </c>
      <c r="J496">
        <v>54.485714289999997</v>
      </c>
      <c r="K496">
        <v>23.666666670000001</v>
      </c>
      <c r="L496">
        <v>0.695238095</v>
      </c>
      <c r="M496">
        <v>18378.28571</v>
      </c>
      <c r="N496">
        <v>3.9348380949999999</v>
      </c>
      <c r="O496">
        <v>1.9320761900000001</v>
      </c>
      <c r="P496">
        <v>11.8987619</v>
      </c>
      <c r="Q496">
        <v>4.7359428570000004</v>
      </c>
      <c r="R496" s="1" t="s">
        <v>87</v>
      </c>
    </row>
    <row r="497" spans="1:18" x14ac:dyDescent="0.25">
      <c r="A497">
        <v>201706</v>
      </c>
      <c r="B497" s="5">
        <v>42887</v>
      </c>
      <c r="C497">
        <v>201700176</v>
      </c>
      <c r="D497">
        <v>201700011</v>
      </c>
      <c r="E497" s="1" t="s">
        <v>55</v>
      </c>
      <c r="F497">
        <v>90</v>
      </c>
      <c r="G497">
        <v>20210.666669999999</v>
      </c>
      <c r="H497">
        <v>3.3333333330000001</v>
      </c>
      <c r="I497">
        <v>33.666666669999998</v>
      </c>
      <c r="J497">
        <v>55</v>
      </c>
      <c r="K497">
        <v>23.666666670000001</v>
      </c>
      <c r="L497">
        <v>0.66666666699999999</v>
      </c>
      <c r="M497">
        <v>18200</v>
      </c>
      <c r="N497">
        <v>3.8966666669999999</v>
      </c>
      <c r="O497">
        <v>1.913333333</v>
      </c>
      <c r="P497">
        <v>11.78333333</v>
      </c>
      <c r="Q497">
        <v>4.6900000000000004</v>
      </c>
      <c r="R497" s="1" t="s">
        <v>87</v>
      </c>
    </row>
    <row r="498" spans="1:18" x14ac:dyDescent="0.25">
      <c r="A498">
        <v>201706</v>
      </c>
      <c r="B498" s="5">
        <v>42887</v>
      </c>
      <c r="C498">
        <v>201700177</v>
      </c>
      <c r="D498">
        <v>201700011</v>
      </c>
      <c r="E498" s="1" t="s">
        <v>55</v>
      </c>
      <c r="F498">
        <v>91</v>
      </c>
      <c r="G498">
        <v>20119.895240000002</v>
      </c>
      <c r="H498">
        <v>3.3047619049999999</v>
      </c>
      <c r="I498">
        <v>33.666666669999998</v>
      </c>
      <c r="J498">
        <v>55.514285710000003</v>
      </c>
      <c r="K498">
        <v>23.666666670000001</v>
      </c>
      <c r="L498">
        <v>0.63809523800000001</v>
      </c>
      <c r="M498">
        <v>18021.71429</v>
      </c>
      <c r="N498">
        <v>3.8584952380000002</v>
      </c>
      <c r="O498">
        <v>1.8945904760000001</v>
      </c>
      <c r="P498">
        <v>11.667904760000001</v>
      </c>
      <c r="Q498">
        <v>4.6440571430000004</v>
      </c>
      <c r="R498" s="1" t="s">
        <v>87</v>
      </c>
    </row>
    <row r="499" spans="1:18" x14ac:dyDescent="0.25">
      <c r="A499">
        <v>201706</v>
      </c>
      <c r="B499" s="5">
        <v>42887</v>
      </c>
      <c r="C499">
        <v>201700178</v>
      </c>
      <c r="D499">
        <v>201700011</v>
      </c>
      <c r="E499" s="1" t="s">
        <v>55</v>
      </c>
      <c r="F499">
        <v>92</v>
      </c>
      <c r="G499">
        <v>20029.123810000001</v>
      </c>
      <c r="H499">
        <v>3.276190476</v>
      </c>
      <c r="I499">
        <v>33.666666669999998</v>
      </c>
      <c r="J499">
        <v>56.02857143</v>
      </c>
      <c r="K499">
        <v>23.666666670000001</v>
      </c>
      <c r="L499">
        <v>0.60952381</v>
      </c>
      <c r="M499">
        <v>17843.42857</v>
      </c>
      <c r="N499">
        <v>3.8203238100000001</v>
      </c>
      <c r="O499">
        <v>1.875847619</v>
      </c>
      <c r="P499">
        <v>11.55247619</v>
      </c>
      <c r="Q499">
        <v>4.5981142860000004</v>
      </c>
      <c r="R499" s="1" t="s">
        <v>87</v>
      </c>
    </row>
    <row r="500" spans="1:18" x14ac:dyDescent="0.25">
      <c r="A500">
        <v>201706</v>
      </c>
      <c r="B500" s="5">
        <v>42887</v>
      </c>
      <c r="C500">
        <v>201700180</v>
      </c>
      <c r="D500">
        <v>201700011</v>
      </c>
      <c r="E500" s="1" t="s">
        <v>55</v>
      </c>
      <c r="F500">
        <v>42</v>
      </c>
      <c r="G500">
        <v>19847.58095</v>
      </c>
      <c r="H500">
        <v>3.2190476189999999</v>
      </c>
      <c r="I500">
        <v>33.666666669999998</v>
      </c>
      <c r="J500">
        <v>57.057142859999999</v>
      </c>
      <c r="K500">
        <v>23.666666670000001</v>
      </c>
      <c r="L500">
        <v>0.55238095200000004</v>
      </c>
      <c r="M500">
        <v>17486.85714</v>
      </c>
      <c r="N500">
        <v>3.7439809519999998</v>
      </c>
      <c r="O500">
        <v>1.838361905</v>
      </c>
      <c r="P500">
        <v>11.321619050000001</v>
      </c>
      <c r="Q500">
        <v>4.5062285710000003</v>
      </c>
      <c r="R500" s="1" t="s">
        <v>87</v>
      </c>
    </row>
    <row r="501" spans="1:18" x14ac:dyDescent="0.25">
      <c r="A501">
        <v>201706</v>
      </c>
      <c r="B501" s="5">
        <v>42887</v>
      </c>
      <c r="C501">
        <v>201700181</v>
      </c>
      <c r="D501">
        <v>201700011</v>
      </c>
      <c r="E501" s="1" t="s">
        <v>55</v>
      </c>
      <c r="F501">
        <v>94</v>
      </c>
      <c r="G501">
        <v>19756.809519999999</v>
      </c>
      <c r="H501">
        <v>3.19047619</v>
      </c>
      <c r="I501">
        <v>33.666666669999998</v>
      </c>
      <c r="J501">
        <v>57.571428570000002</v>
      </c>
      <c r="K501">
        <v>23.666666670000001</v>
      </c>
      <c r="L501">
        <v>0.52380952400000003</v>
      </c>
      <c r="M501">
        <v>17308.57143</v>
      </c>
      <c r="N501">
        <v>3.7058095240000002</v>
      </c>
      <c r="O501">
        <v>1.8196190480000001</v>
      </c>
      <c r="P501">
        <v>11.20619048</v>
      </c>
      <c r="Q501">
        <v>4.4602857140000003</v>
      </c>
      <c r="R501" s="1" t="s">
        <v>87</v>
      </c>
    </row>
    <row r="502" spans="1:18" x14ac:dyDescent="0.25">
      <c r="A502">
        <v>201706</v>
      </c>
      <c r="B502" s="5">
        <v>42887</v>
      </c>
      <c r="C502">
        <v>201700182</v>
      </c>
      <c r="D502">
        <v>201700011</v>
      </c>
      <c r="E502" s="1" t="s">
        <v>55</v>
      </c>
      <c r="F502">
        <v>96</v>
      </c>
      <c r="G502">
        <v>19666.038100000002</v>
      </c>
      <c r="H502">
        <v>3.1619047619999998</v>
      </c>
      <c r="I502">
        <v>33.666666669999998</v>
      </c>
      <c r="J502">
        <v>58.085714289999999</v>
      </c>
      <c r="K502">
        <v>23.666666670000001</v>
      </c>
      <c r="L502">
        <v>0.49523809499999999</v>
      </c>
      <c r="M502">
        <v>17130.28571</v>
      </c>
      <c r="N502">
        <v>3.667638095</v>
      </c>
      <c r="O502">
        <v>1.8008761900000001</v>
      </c>
      <c r="P502">
        <v>11.0907619</v>
      </c>
      <c r="Q502">
        <v>4.4143428570000003</v>
      </c>
      <c r="R502" s="1" t="s">
        <v>87</v>
      </c>
    </row>
    <row r="503" spans="1:18" x14ac:dyDescent="0.25">
      <c r="A503">
        <v>201706</v>
      </c>
      <c r="B503" s="5">
        <v>42887</v>
      </c>
      <c r="C503">
        <v>201700183</v>
      </c>
      <c r="D503">
        <v>201700011</v>
      </c>
      <c r="E503" s="1" t="s">
        <v>55</v>
      </c>
      <c r="F503">
        <v>97</v>
      </c>
      <c r="G503">
        <v>19575.266670000001</v>
      </c>
      <c r="H503">
        <v>3.1333333329999999</v>
      </c>
      <c r="I503">
        <v>33.666666669999998</v>
      </c>
      <c r="J503">
        <v>58.6</v>
      </c>
      <c r="K503">
        <v>23.666666670000001</v>
      </c>
      <c r="L503">
        <v>0.46666666699999998</v>
      </c>
      <c r="M503">
        <v>16952</v>
      </c>
      <c r="N503">
        <v>3.629466667</v>
      </c>
      <c r="O503">
        <v>1.782133333</v>
      </c>
      <c r="P503">
        <v>10.97533333</v>
      </c>
      <c r="Q503">
        <v>4.3684000000000003</v>
      </c>
      <c r="R503" s="1" t="s">
        <v>87</v>
      </c>
    </row>
    <row r="504" spans="1:18" x14ac:dyDescent="0.25">
      <c r="A504">
        <v>201706</v>
      </c>
      <c r="B504" s="5">
        <v>42887</v>
      </c>
      <c r="C504">
        <v>201700184</v>
      </c>
      <c r="D504">
        <v>201700011</v>
      </c>
      <c r="E504" s="1" t="s">
        <v>55</v>
      </c>
      <c r="F504">
        <v>98</v>
      </c>
      <c r="G504">
        <v>19484.49524</v>
      </c>
      <c r="H504">
        <v>3.1047619050000002</v>
      </c>
      <c r="I504">
        <v>33.666666669999998</v>
      </c>
      <c r="J504">
        <v>59.114285709999997</v>
      </c>
      <c r="K504">
        <v>23.666666670000001</v>
      </c>
      <c r="L504">
        <v>0.438095238</v>
      </c>
      <c r="M504">
        <v>16773.71429</v>
      </c>
      <c r="N504">
        <v>3.5912952379999998</v>
      </c>
      <c r="O504">
        <v>1.7633904760000001</v>
      </c>
      <c r="P504">
        <v>10.859904759999999</v>
      </c>
      <c r="Q504">
        <v>4.3224571430000003</v>
      </c>
      <c r="R504" s="1" t="s">
        <v>87</v>
      </c>
    </row>
    <row r="505" spans="1:18" x14ac:dyDescent="0.25">
      <c r="A505">
        <v>201706</v>
      </c>
      <c r="B505" s="5">
        <v>42887</v>
      </c>
      <c r="C505">
        <v>201700186</v>
      </c>
      <c r="D505">
        <v>201700011</v>
      </c>
      <c r="E505" s="1" t="s">
        <v>55</v>
      </c>
      <c r="F505">
        <v>43</v>
      </c>
      <c r="G505">
        <v>19302.952379999999</v>
      </c>
      <c r="H505">
        <v>3.0476190480000001</v>
      </c>
      <c r="I505">
        <v>33.666666669999998</v>
      </c>
      <c r="J505">
        <v>60.142857139999997</v>
      </c>
      <c r="K505">
        <v>23.666666670000001</v>
      </c>
      <c r="L505">
        <v>0.38095238100000001</v>
      </c>
      <c r="M505">
        <v>16417.14286</v>
      </c>
      <c r="N505">
        <v>3.5149523810000001</v>
      </c>
      <c r="O505">
        <v>1.7259047620000001</v>
      </c>
      <c r="P505">
        <v>10.62904762</v>
      </c>
      <c r="Q505">
        <v>4.2305714290000003</v>
      </c>
      <c r="R505" s="1" t="s">
        <v>87</v>
      </c>
    </row>
    <row r="506" spans="1:18" x14ac:dyDescent="0.25">
      <c r="A506">
        <v>201706</v>
      </c>
      <c r="B506" s="5">
        <v>42887</v>
      </c>
      <c r="C506">
        <v>201700187</v>
      </c>
      <c r="D506">
        <v>201700011</v>
      </c>
      <c r="E506" s="1" t="s">
        <v>55</v>
      </c>
      <c r="F506">
        <v>100</v>
      </c>
      <c r="G506">
        <v>19212.180950000002</v>
      </c>
      <c r="H506">
        <v>3.0190476190000002</v>
      </c>
      <c r="I506">
        <v>33.666666669999998</v>
      </c>
      <c r="J506">
        <v>60.65714286</v>
      </c>
      <c r="K506">
        <v>23.666666670000001</v>
      </c>
      <c r="L506">
        <v>0.35238095200000003</v>
      </c>
      <c r="M506">
        <v>16238.85714</v>
      </c>
      <c r="N506">
        <v>3.4767809519999999</v>
      </c>
      <c r="O506">
        <v>1.707161905</v>
      </c>
      <c r="P506">
        <v>10.513619050000001</v>
      </c>
      <c r="Q506">
        <v>4.1846285710000002</v>
      </c>
      <c r="R506" s="1" t="s">
        <v>87</v>
      </c>
    </row>
    <row r="507" spans="1:18" x14ac:dyDescent="0.25">
      <c r="A507">
        <v>201706</v>
      </c>
      <c r="B507" s="5">
        <v>42887</v>
      </c>
      <c r="C507">
        <v>201700188</v>
      </c>
      <c r="D507">
        <v>201700011</v>
      </c>
      <c r="E507" s="1" t="s">
        <v>55</v>
      </c>
      <c r="F507">
        <v>102</v>
      </c>
      <c r="G507">
        <v>19121.409520000001</v>
      </c>
      <c r="H507">
        <v>2.9904761899999999</v>
      </c>
      <c r="I507">
        <v>33.666666669999998</v>
      </c>
      <c r="J507">
        <v>61.171428570000003</v>
      </c>
      <c r="K507">
        <v>23.666666670000001</v>
      </c>
      <c r="L507">
        <v>0.32380952400000002</v>
      </c>
      <c r="M507">
        <v>16060.57143</v>
      </c>
      <c r="N507">
        <v>3.4386095239999999</v>
      </c>
      <c r="O507">
        <v>1.6884190480000001</v>
      </c>
      <c r="P507">
        <v>10.39819048</v>
      </c>
      <c r="Q507">
        <v>4.1386857140000002</v>
      </c>
      <c r="R507" s="1" t="s">
        <v>87</v>
      </c>
    </row>
    <row r="508" spans="1:18" x14ac:dyDescent="0.25">
      <c r="A508">
        <v>201706</v>
      </c>
      <c r="B508" s="5">
        <v>42887</v>
      </c>
      <c r="C508">
        <v>201700189</v>
      </c>
      <c r="D508">
        <v>201700011</v>
      </c>
      <c r="E508" s="1" t="s">
        <v>55</v>
      </c>
      <c r="F508">
        <v>103</v>
      </c>
      <c r="G508">
        <v>19030.6381</v>
      </c>
      <c r="H508">
        <v>2.9619047620000001</v>
      </c>
      <c r="I508">
        <v>33.666666669999998</v>
      </c>
      <c r="J508">
        <v>61.68571429</v>
      </c>
      <c r="K508">
        <v>23.666666670000001</v>
      </c>
      <c r="L508">
        <v>0.29523809499999998</v>
      </c>
      <c r="M508">
        <v>15882.28571</v>
      </c>
      <c r="N508">
        <v>3.4004380950000002</v>
      </c>
      <c r="O508">
        <v>1.6696761899999999</v>
      </c>
      <c r="P508">
        <v>10.282761900000001</v>
      </c>
      <c r="Q508">
        <v>4.0927428570000002</v>
      </c>
      <c r="R508" s="1" t="s">
        <v>87</v>
      </c>
    </row>
    <row r="509" spans="1:18" x14ac:dyDescent="0.25">
      <c r="A509">
        <v>201706</v>
      </c>
      <c r="B509" s="5">
        <v>42887</v>
      </c>
      <c r="C509">
        <v>201700190</v>
      </c>
      <c r="D509">
        <v>201700011</v>
      </c>
      <c r="E509" s="1" t="s">
        <v>55</v>
      </c>
      <c r="F509">
        <v>104</v>
      </c>
      <c r="G509">
        <v>18939.866669999999</v>
      </c>
      <c r="H509">
        <v>2.9333333330000002</v>
      </c>
      <c r="I509">
        <v>33.666666669999998</v>
      </c>
      <c r="J509">
        <v>62.2</v>
      </c>
      <c r="K509">
        <v>23.666666670000001</v>
      </c>
      <c r="L509">
        <v>0.26666666700000002</v>
      </c>
      <c r="M509">
        <v>15704</v>
      </c>
      <c r="N509">
        <v>3.3622666670000001</v>
      </c>
      <c r="O509">
        <v>1.650933333</v>
      </c>
      <c r="P509">
        <v>10.16733333</v>
      </c>
      <c r="Q509">
        <v>4.0468000000000002</v>
      </c>
      <c r="R509" s="1" t="s">
        <v>87</v>
      </c>
    </row>
    <row r="510" spans="1:18" x14ac:dyDescent="0.25">
      <c r="A510">
        <v>201706</v>
      </c>
      <c r="B510" s="5">
        <v>42887</v>
      </c>
      <c r="C510">
        <v>201700192</v>
      </c>
      <c r="D510">
        <v>201700011</v>
      </c>
      <c r="E510" s="1" t="s">
        <v>55</v>
      </c>
      <c r="F510">
        <v>44</v>
      </c>
      <c r="G510">
        <v>18758.323810000002</v>
      </c>
      <c r="H510">
        <v>2.8761904760000001</v>
      </c>
      <c r="I510">
        <v>33.666666669999998</v>
      </c>
      <c r="J510">
        <v>63.228571430000002</v>
      </c>
      <c r="K510">
        <v>23.666666670000001</v>
      </c>
      <c r="L510">
        <v>0.20952381</v>
      </c>
      <c r="M510">
        <v>15347.42857</v>
      </c>
      <c r="N510">
        <v>3.2859238099999999</v>
      </c>
      <c r="O510">
        <v>1.613447619</v>
      </c>
      <c r="P510">
        <v>9.9364761900000005</v>
      </c>
      <c r="Q510">
        <v>3.9549142860000002</v>
      </c>
      <c r="R510" s="1" t="s">
        <v>87</v>
      </c>
    </row>
    <row r="511" spans="1:18" x14ac:dyDescent="0.25">
      <c r="A511">
        <v>201706</v>
      </c>
      <c r="B511" s="5">
        <v>42887</v>
      </c>
      <c r="C511">
        <v>201700193</v>
      </c>
      <c r="D511">
        <v>201700011</v>
      </c>
      <c r="E511" s="1" t="s">
        <v>55</v>
      </c>
      <c r="F511">
        <v>106</v>
      </c>
      <c r="G511">
        <v>18667.552380000001</v>
      </c>
      <c r="H511">
        <v>2.8476190479999999</v>
      </c>
      <c r="I511">
        <v>33.666666669999998</v>
      </c>
      <c r="J511">
        <v>63.742857139999998</v>
      </c>
      <c r="K511">
        <v>23.666666670000001</v>
      </c>
      <c r="L511">
        <v>0.180952381</v>
      </c>
      <c r="M511">
        <v>15169.14286</v>
      </c>
      <c r="N511">
        <v>3.2477523810000002</v>
      </c>
      <c r="O511">
        <v>1.5947047620000001</v>
      </c>
      <c r="P511">
        <v>9.8210476199999999</v>
      </c>
      <c r="Q511">
        <v>3.9089714290000002</v>
      </c>
      <c r="R511" s="1" t="s">
        <v>87</v>
      </c>
    </row>
    <row r="512" spans="1:18" x14ac:dyDescent="0.25">
      <c r="A512">
        <v>201706</v>
      </c>
      <c r="B512" s="5">
        <v>42887</v>
      </c>
      <c r="C512">
        <v>201700194</v>
      </c>
      <c r="D512">
        <v>201700011</v>
      </c>
      <c r="E512" s="1" t="s">
        <v>55</v>
      </c>
      <c r="F512">
        <v>108</v>
      </c>
      <c r="G512">
        <v>18576.78095</v>
      </c>
      <c r="H512">
        <v>2.819047619</v>
      </c>
      <c r="I512">
        <v>33.666666669999998</v>
      </c>
      <c r="J512">
        <v>64.257142860000002</v>
      </c>
      <c r="K512">
        <v>23.666666670000001</v>
      </c>
      <c r="L512">
        <v>0.15238095199999999</v>
      </c>
      <c r="M512">
        <v>14990.85714</v>
      </c>
      <c r="N512">
        <v>3.209580952</v>
      </c>
      <c r="O512">
        <v>1.575961905</v>
      </c>
      <c r="P512">
        <v>9.7056190499999992</v>
      </c>
      <c r="Q512">
        <v>3.8630285710000001</v>
      </c>
      <c r="R512" s="1" t="s">
        <v>87</v>
      </c>
    </row>
    <row r="513" spans="1:18" x14ac:dyDescent="0.25">
      <c r="A513">
        <v>201706</v>
      </c>
      <c r="B513" s="5">
        <v>42887</v>
      </c>
      <c r="C513">
        <v>201700195</v>
      </c>
      <c r="D513">
        <v>201700011</v>
      </c>
      <c r="E513" s="1" t="s">
        <v>55</v>
      </c>
      <c r="F513">
        <v>109</v>
      </c>
      <c r="G513">
        <v>18486.00952</v>
      </c>
      <c r="H513">
        <v>2.7904761900000001</v>
      </c>
      <c r="I513">
        <v>33.666666669999998</v>
      </c>
      <c r="J513">
        <v>64.771428569999998</v>
      </c>
      <c r="K513">
        <v>23.666666670000001</v>
      </c>
      <c r="L513">
        <v>0.123809524</v>
      </c>
      <c r="M513">
        <v>14812.57143</v>
      </c>
      <c r="N513">
        <v>3.171409524</v>
      </c>
      <c r="O513">
        <v>1.5572190480000001</v>
      </c>
      <c r="P513">
        <v>9.5901904800000004</v>
      </c>
      <c r="Q513">
        <v>3.8170857140000001</v>
      </c>
      <c r="R513" s="1" t="s">
        <v>87</v>
      </c>
    </row>
    <row r="514" spans="1:18" x14ac:dyDescent="0.25">
      <c r="A514">
        <v>201706</v>
      </c>
      <c r="B514" s="5">
        <v>42887</v>
      </c>
      <c r="C514">
        <v>201700196</v>
      </c>
      <c r="D514">
        <v>201700011</v>
      </c>
      <c r="E514" s="1" t="s">
        <v>55</v>
      </c>
      <c r="F514">
        <v>110</v>
      </c>
      <c r="G514">
        <v>18395.238099999999</v>
      </c>
      <c r="H514">
        <v>2.7619047619999999</v>
      </c>
      <c r="I514">
        <v>33.666666669999998</v>
      </c>
      <c r="J514">
        <v>65.285714290000001</v>
      </c>
      <c r="K514">
        <v>23.666666670000001</v>
      </c>
      <c r="L514">
        <v>9.5238094999999995E-2</v>
      </c>
      <c r="M514">
        <v>14634.28571</v>
      </c>
      <c r="N514">
        <v>3.1332380949999998</v>
      </c>
      <c r="O514">
        <v>1.5384761899999999</v>
      </c>
      <c r="P514">
        <v>9.4747619049999994</v>
      </c>
      <c r="Q514">
        <v>3.7711428570000001</v>
      </c>
      <c r="R514" s="1" t="s">
        <v>87</v>
      </c>
    </row>
    <row r="515" spans="1:18" x14ac:dyDescent="0.25">
      <c r="A515">
        <v>201706</v>
      </c>
      <c r="B515" s="5">
        <v>42887</v>
      </c>
      <c r="C515">
        <v>201700198</v>
      </c>
      <c r="D515">
        <v>201700011</v>
      </c>
      <c r="E515" s="1" t="s">
        <v>55</v>
      </c>
      <c r="F515">
        <v>45</v>
      </c>
      <c r="G515">
        <v>18213.695240000001</v>
      </c>
      <c r="H515">
        <v>2.7047619049999998</v>
      </c>
      <c r="I515">
        <v>33.666666669999998</v>
      </c>
      <c r="J515">
        <v>66.314285709999993</v>
      </c>
      <c r="K515">
        <v>23.666666670000001</v>
      </c>
      <c r="L515">
        <v>3.8095237999999997E-2</v>
      </c>
      <c r="M515">
        <v>14277.71429</v>
      </c>
      <c r="N515">
        <v>3.0568952380000001</v>
      </c>
      <c r="O515">
        <v>1.5009904759999999</v>
      </c>
      <c r="P515">
        <v>9.2439047619999997</v>
      </c>
      <c r="Q515">
        <v>3.6792571430000001</v>
      </c>
      <c r="R515" s="1" t="s">
        <v>87</v>
      </c>
    </row>
    <row r="516" spans="1:18" x14ac:dyDescent="0.25">
      <c r="A516">
        <v>201706</v>
      </c>
      <c r="B516" s="5">
        <v>42887</v>
      </c>
      <c r="C516">
        <v>201700199</v>
      </c>
      <c r="D516">
        <v>201700011</v>
      </c>
      <c r="E516" s="1" t="s">
        <v>55</v>
      </c>
      <c r="F516">
        <v>112</v>
      </c>
      <c r="G516">
        <v>18122.92381</v>
      </c>
      <c r="H516">
        <v>2.6761904759999999</v>
      </c>
      <c r="I516">
        <v>33.666666669999998</v>
      </c>
      <c r="J516">
        <v>66.828571429999997</v>
      </c>
      <c r="K516">
        <v>23.666666670000001</v>
      </c>
      <c r="L516">
        <v>9.5238100000000006E-3</v>
      </c>
      <c r="M516">
        <v>14099.42857</v>
      </c>
      <c r="N516">
        <v>3.01872381</v>
      </c>
      <c r="O516">
        <v>1.482247619</v>
      </c>
      <c r="P516">
        <v>9.1284761900000007</v>
      </c>
      <c r="Q516">
        <v>3.6333142860000001</v>
      </c>
      <c r="R516" s="1" t="s">
        <v>87</v>
      </c>
    </row>
    <row r="517" spans="1:18" x14ac:dyDescent="0.25">
      <c r="A517">
        <v>201706</v>
      </c>
      <c r="B517" s="5">
        <v>42887</v>
      </c>
      <c r="C517">
        <v>201700200</v>
      </c>
      <c r="D517">
        <v>201700011</v>
      </c>
      <c r="E517" s="1" t="s">
        <v>55</v>
      </c>
      <c r="F517">
        <v>114</v>
      </c>
      <c r="G517">
        <v>18032.15238</v>
      </c>
      <c r="H517">
        <v>2.6476190480000001</v>
      </c>
      <c r="I517">
        <v>33.666666669999998</v>
      </c>
      <c r="J517">
        <v>67.342857140000007</v>
      </c>
      <c r="K517">
        <v>23.666666670000001</v>
      </c>
      <c r="L517">
        <v>-1.9047618999999998E-2</v>
      </c>
      <c r="M517">
        <v>13921.14286</v>
      </c>
      <c r="N517">
        <v>2.9805523809999999</v>
      </c>
      <c r="O517">
        <v>1.4635047619999999</v>
      </c>
      <c r="P517">
        <v>9.013047619</v>
      </c>
      <c r="Q517">
        <v>3.5873714290000001</v>
      </c>
      <c r="R517" s="1" t="s">
        <v>87</v>
      </c>
    </row>
    <row r="518" spans="1:18" x14ac:dyDescent="0.25">
      <c r="A518">
        <v>201706</v>
      </c>
      <c r="B518" s="5">
        <v>42887</v>
      </c>
      <c r="C518">
        <v>201700201</v>
      </c>
      <c r="D518">
        <v>201700011</v>
      </c>
      <c r="E518" s="1" t="s">
        <v>55</v>
      </c>
      <c r="F518">
        <v>115</v>
      </c>
      <c r="G518">
        <v>17941.380949999999</v>
      </c>
      <c r="H518">
        <v>2.6190476189999998</v>
      </c>
      <c r="I518">
        <v>33.666666669999998</v>
      </c>
      <c r="J518">
        <v>67.857142859999996</v>
      </c>
      <c r="K518">
        <v>23.666666670000001</v>
      </c>
      <c r="L518">
        <v>-4.7619047999999997E-2</v>
      </c>
      <c r="M518">
        <v>13742.85714</v>
      </c>
      <c r="N518">
        <v>2.9423809520000002</v>
      </c>
      <c r="O518">
        <v>1.444761905</v>
      </c>
      <c r="P518">
        <v>8.8976190479999993</v>
      </c>
      <c r="Q518">
        <v>3.541428571</v>
      </c>
      <c r="R518" s="1" t="s">
        <v>87</v>
      </c>
    </row>
    <row r="519" spans="1:18" x14ac:dyDescent="0.25">
      <c r="A519">
        <v>201706</v>
      </c>
      <c r="B519" s="5">
        <v>42887</v>
      </c>
      <c r="C519">
        <v>201700202</v>
      </c>
      <c r="D519">
        <v>201700011</v>
      </c>
      <c r="E519" s="1" t="s">
        <v>55</v>
      </c>
      <c r="F519">
        <v>116</v>
      </c>
      <c r="G519">
        <v>17850.609520000002</v>
      </c>
      <c r="H519">
        <v>2.59047619</v>
      </c>
      <c r="I519">
        <v>33.666666669999998</v>
      </c>
      <c r="J519">
        <v>68.371428570000006</v>
      </c>
      <c r="K519">
        <v>23.666666670000001</v>
      </c>
      <c r="L519">
        <v>-7.6190475999999993E-2</v>
      </c>
      <c r="M519">
        <v>13564.57143</v>
      </c>
      <c r="N519">
        <v>2.9042095240000001</v>
      </c>
      <c r="O519">
        <v>1.4260190479999999</v>
      </c>
      <c r="P519">
        <v>8.7821904760000002</v>
      </c>
      <c r="Q519">
        <v>3.495485714</v>
      </c>
      <c r="R519" s="1" t="s">
        <v>87</v>
      </c>
    </row>
    <row r="520" spans="1:18" x14ac:dyDescent="0.25">
      <c r="A520">
        <v>201706</v>
      </c>
      <c r="B520" s="5">
        <v>42887</v>
      </c>
      <c r="C520">
        <v>201700204</v>
      </c>
      <c r="D520">
        <v>201700011</v>
      </c>
      <c r="E520" s="1" t="s">
        <v>55</v>
      </c>
      <c r="F520">
        <v>46</v>
      </c>
      <c r="G520">
        <v>17669.06667</v>
      </c>
      <c r="H520">
        <v>2.5333333329999999</v>
      </c>
      <c r="I520">
        <v>33.666666669999998</v>
      </c>
      <c r="J520">
        <v>69.400000000000006</v>
      </c>
      <c r="K520">
        <v>23.666666670000001</v>
      </c>
      <c r="L520">
        <v>-0.133333333</v>
      </c>
      <c r="M520">
        <v>13208</v>
      </c>
      <c r="N520">
        <v>2.8278666669999999</v>
      </c>
      <c r="O520">
        <v>1.388533333</v>
      </c>
      <c r="P520">
        <v>8.5513333330000005</v>
      </c>
      <c r="Q520">
        <v>3.4036</v>
      </c>
      <c r="R520" s="1" t="s">
        <v>87</v>
      </c>
    </row>
    <row r="521" spans="1:18" x14ac:dyDescent="0.25">
      <c r="A521">
        <v>201706</v>
      </c>
      <c r="B521" s="5">
        <v>42887</v>
      </c>
      <c r="C521">
        <v>201700205</v>
      </c>
      <c r="D521">
        <v>201700011</v>
      </c>
      <c r="E521" s="1" t="s">
        <v>55</v>
      </c>
      <c r="F521">
        <v>118</v>
      </c>
      <c r="G521">
        <v>17578.295239999999</v>
      </c>
      <c r="H521">
        <v>2.5047619050000001</v>
      </c>
      <c r="I521">
        <v>33.666666669999998</v>
      </c>
      <c r="J521">
        <v>69.914285710000001</v>
      </c>
      <c r="K521">
        <v>23.666666670000001</v>
      </c>
      <c r="L521">
        <v>-0.16190476200000001</v>
      </c>
      <c r="M521">
        <v>13029.71429</v>
      </c>
      <c r="N521">
        <v>2.7896952380000002</v>
      </c>
      <c r="O521">
        <v>1.3697904759999999</v>
      </c>
      <c r="P521">
        <v>8.4359047619999998</v>
      </c>
      <c r="Q521">
        <v>3.357657143</v>
      </c>
      <c r="R521" s="1" t="s">
        <v>87</v>
      </c>
    </row>
    <row r="522" spans="1:18" x14ac:dyDescent="0.25">
      <c r="A522">
        <v>201706</v>
      </c>
      <c r="B522" s="5">
        <v>42887</v>
      </c>
      <c r="C522">
        <v>201700206</v>
      </c>
      <c r="D522">
        <v>201700011</v>
      </c>
      <c r="E522" s="1" t="s">
        <v>55</v>
      </c>
      <c r="F522">
        <v>120</v>
      </c>
      <c r="G522">
        <v>17487.523809999999</v>
      </c>
      <c r="H522">
        <v>2.4761904760000002</v>
      </c>
      <c r="I522">
        <v>33.666666669999998</v>
      </c>
      <c r="J522">
        <v>70.428571430000005</v>
      </c>
      <c r="K522">
        <v>23.666666670000001</v>
      </c>
      <c r="L522">
        <v>-0.19047618999999999</v>
      </c>
      <c r="M522">
        <v>12851.42857</v>
      </c>
      <c r="N522">
        <v>2.7515238100000001</v>
      </c>
      <c r="O522">
        <v>1.351047619</v>
      </c>
      <c r="P522">
        <v>8.3204761900000008</v>
      </c>
      <c r="Q522">
        <v>3.311714286</v>
      </c>
      <c r="R522" s="1" t="s">
        <v>87</v>
      </c>
    </row>
    <row r="523" spans="1:18" x14ac:dyDescent="0.25">
      <c r="A523">
        <v>201706</v>
      </c>
      <c r="B523" s="5">
        <v>42887</v>
      </c>
      <c r="C523">
        <v>201700207</v>
      </c>
      <c r="D523">
        <v>201700011</v>
      </c>
      <c r="E523" s="1" t="s">
        <v>55</v>
      </c>
      <c r="F523">
        <v>121</v>
      </c>
      <c r="G523">
        <v>17396.752380000002</v>
      </c>
      <c r="H523">
        <v>2.447619048</v>
      </c>
      <c r="I523">
        <v>33.666666669999998</v>
      </c>
      <c r="J523">
        <v>70.942857140000001</v>
      </c>
      <c r="K523">
        <v>23.666666670000001</v>
      </c>
      <c r="L523">
        <v>-0.219047619</v>
      </c>
      <c r="M523">
        <v>12673.14286</v>
      </c>
      <c r="N523">
        <v>2.713352381</v>
      </c>
      <c r="O523">
        <v>1.3323047619999999</v>
      </c>
      <c r="P523">
        <v>8.2050476190000001</v>
      </c>
      <c r="Q523">
        <v>3.2657714289999999</v>
      </c>
      <c r="R523" s="1" t="s">
        <v>87</v>
      </c>
    </row>
    <row r="524" spans="1:18" x14ac:dyDescent="0.25">
      <c r="A524">
        <v>201706</v>
      </c>
      <c r="B524" s="5">
        <v>42887</v>
      </c>
      <c r="C524">
        <v>201700208</v>
      </c>
      <c r="D524">
        <v>201700011</v>
      </c>
      <c r="E524" s="1" t="s">
        <v>55</v>
      </c>
      <c r="F524">
        <v>122</v>
      </c>
      <c r="G524">
        <v>17305.980950000001</v>
      </c>
      <c r="H524">
        <v>2.4190476190000001</v>
      </c>
      <c r="I524">
        <v>33.666666669999998</v>
      </c>
      <c r="J524">
        <v>71.457142860000005</v>
      </c>
      <c r="K524">
        <v>23.666666670000001</v>
      </c>
      <c r="L524">
        <v>-0.24761904800000001</v>
      </c>
      <c r="M524">
        <v>12494.85714</v>
      </c>
      <c r="N524">
        <v>2.6751809519999998</v>
      </c>
      <c r="O524">
        <v>1.313561905</v>
      </c>
      <c r="P524">
        <v>8.0896190479999994</v>
      </c>
      <c r="Q524">
        <v>3.2198285709999999</v>
      </c>
      <c r="R524" s="1" t="s">
        <v>87</v>
      </c>
    </row>
    <row r="525" spans="1:18" x14ac:dyDescent="0.25">
      <c r="A525">
        <v>201706</v>
      </c>
      <c r="B525" s="5">
        <v>42887</v>
      </c>
      <c r="C525">
        <v>201700210</v>
      </c>
      <c r="D525">
        <v>201700011</v>
      </c>
      <c r="E525" s="1" t="s">
        <v>55</v>
      </c>
      <c r="F525">
        <v>47</v>
      </c>
      <c r="G525">
        <v>17124.438099999999</v>
      </c>
      <c r="H525">
        <v>2.361904762</v>
      </c>
      <c r="I525">
        <v>33.666666669999998</v>
      </c>
      <c r="J525">
        <v>72.485714290000004</v>
      </c>
      <c r="K525">
        <v>23.666666670000001</v>
      </c>
      <c r="L525">
        <v>-0.304761905</v>
      </c>
      <c r="M525">
        <v>12138.28571</v>
      </c>
      <c r="N525">
        <v>2.5988380950000001</v>
      </c>
      <c r="O525">
        <v>1.2760761899999999</v>
      </c>
      <c r="P525">
        <v>7.8587619049999997</v>
      </c>
      <c r="Q525">
        <v>3.1279428569999999</v>
      </c>
      <c r="R525" s="1" t="s">
        <v>87</v>
      </c>
    </row>
    <row r="526" spans="1:18" x14ac:dyDescent="0.25">
      <c r="A526">
        <v>201706</v>
      </c>
      <c r="B526" s="5">
        <v>42887</v>
      </c>
      <c r="C526">
        <v>201700211</v>
      </c>
      <c r="D526">
        <v>201700011</v>
      </c>
      <c r="E526" s="1" t="s">
        <v>55</v>
      </c>
      <c r="F526">
        <v>124</v>
      </c>
      <c r="G526">
        <v>17033.666669999999</v>
      </c>
      <c r="H526">
        <v>2.3333333330000001</v>
      </c>
      <c r="I526">
        <v>33.666666669999998</v>
      </c>
      <c r="J526">
        <v>73</v>
      </c>
      <c r="K526">
        <v>23.666666670000001</v>
      </c>
      <c r="L526">
        <v>-0.33333333300000001</v>
      </c>
      <c r="M526">
        <v>11960</v>
      </c>
      <c r="N526">
        <v>2.560666667</v>
      </c>
      <c r="O526">
        <v>1.2573333330000001</v>
      </c>
      <c r="P526">
        <v>7.7433333329999998</v>
      </c>
      <c r="Q526">
        <v>3.0819999999999999</v>
      </c>
      <c r="R526" s="1" t="s">
        <v>87</v>
      </c>
    </row>
    <row r="527" spans="1:18" x14ac:dyDescent="0.25">
      <c r="A527">
        <v>201706</v>
      </c>
      <c r="B527" s="5">
        <v>42887</v>
      </c>
      <c r="C527">
        <v>201700212</v>
      </c>
      <c r="D527">
        <v>201700011</v>
      </c>
      <c r="E527" s="1" t="s">
        <v>55</v>
      </c>
      <c r="F527">
        <v>126</v>
      </c>
      <c r="G527">
        <v>16942.895240000002</v>
      </c>
      <c r="H527">
        <v>2.3047619049999999</v>
      </c>
      <c r="I527">
        <v>33.666666669999998</v>
      </c>
      <c r="J527">
        <v>73.514285709999996</v>
      </c>
      <c r="K527">
        <v>23.666666670000001</v>
      </c>
      <c r="L527">
        <v>-0.36190476199999999</v>
      </c>
      <c r="M527">
        <v>11781.71429</v>
      </c>
      <c r="N527">
        <v>2.5224952379999999</v>
      </c>
      <c r="O527">
        <v>1.2385904759999999</v>
      </c>
      <c r="P527">
        <v>7.627904762</v>
      </c>
      <c r="Q527">
        <v>3.0360571429999998</v>
      </c>
      <c r="R527" s="1" t="s">
        <v>87</v>
      </c>
    </row>
    <row r="528" spans="1:18" x14ac:dyDescent="0.25">
      <c r="A528">
        <v>201706</v>
      </c>
      <c r="B528" s="5">
        <v>42887</v>
      </c>
      <c r="C528">
        <v>201700213</v>
      </c>
      <c r="D528">
        <v>201700011</v>
      </c>
      <c r="E528" s="1" t="s">
        <v>55</v>
      </c>
      <c r="F528">
        <v>127</v>
      </c>
      <c r="G528">
        <v>16852.123810000001</v>
      </c>
      <c r="H528">
        <v>2.276190476</v>
      </c>
      <c r="I528">
        <v>33.666666669999998</v>
      </c>
      <c r="J528">
        <v>74.02857143</v>
      </c>
      <c r="K528">
        <v>23.666666670000001</v>
      </c>
      <c r="L528">
        <v>-0.39047619</v>
      </c>
      <c r="M528">
        <v>11603.42857</v>
      </c>
      <c r="N528">
        <v>2.4843238099999998</v>
      </c>
      <c r="O528">
        <v>1.219847619</v>
      </c>
      <c r="P528">
        <v>7.5124761900000001</v>
      </c>
      <c r="Q528">
        <v>2.9901142859999998</v>
      </c>
      <c r="R528" s="1" t="s">
        <v>87</v>
      </c>
    </row>
    <row r="529" spans="1:18" x14ac:dyDescent="0.25">
      <c r="A529">
        <v>201706</v>
      </c>
      <c r="B529" s="5">
        <v>42887</v>
      </c>
      <c r="C529">
        <v>201700214</v>
      </c>
      <c r="D529">
        <v>201700011</v>
      </c>
      <c r="E529" s="1" t="s">
        <v>55</v>
      </c>
      <c r="F529">
        <v>128</v>
      </c>
      <c r="G529">
        <v>16761.35238</v>
      </c>
      <c r="H529">
        <v>2.2476190479999998</v>
      </c>
      <c r="I529">
        <v>33.666666669999998</v>
      </c>
      <c r="J529">
        <v>74.542857139999995</v>
      </c>
      <c r="K529">
        <v>23.666666670000001</v>
      </c>
      <c r="L529">
        <v>-0.41904761899999998</v>
      </c>
      <c r="M529">
        <v>11425.14286</v>
      </c>
      <c r="N529">
        <v>2.4461523810000001</v>
      </c>
      <c r="O529">
        <v>1.2011047619999999</v>
      </c>
      <c r="P529">
        <v>7.3970476190000003</v>
      </c>
      <c r="Q529">
        <v>2.9441714289999998</v>
      </c>
      <c r="R529" s="1" t="s">
        <v>87</v>
      </c>
    </row>
    <row r="530" spans="1:18" x14ac:dyDescent="0.25">
      <c r="A530">
        <v>201706</v>
      </c>
      <c r="B530" s="5">
        <v>42887</v>
      </c>
      <c r="C530">
        <v>201700216</v>
      </c>
      <c r="D530">
        <v>201700011</v>
      </c>
      <c r="E530" s="1" t="s">
        <v>55</v>
      </c>
      <c r="F530">
        <v>48</v>
      </c>
      <c r="G530">
        <v>16579.809519999999</v>
      </c>
      <c r="H530">
        <v>2.19047619</v>
      </c>
      <c r="I530">
        <v>33.666666669999998</v>
      </c>
      <c r="J530">
        <v>75.571428569999995</v>
      </c>
      <c r="K530">
        <v>23.666666670000001</v>
      </c>
      <c r="L530">
        <v>-0.47619047599999997</v>
      </c>
      <c r="M530">
        <v>11068.57143</v>
      </c>
      <c r="N530">
        <v>2.3698095239999999</v>
      </c>
      <c r="O530">
        <v>1.1636190479999999</v>
      </c>
      <c r="P530">
        <v>7.1661904759999997</v>
      </c>
      <c r="Q530">
        <v>2.8522857140000002</v>
      </c>
      <c r="R530" s="1" t="s">
        <v>87</v>
      </c>
    </row>
    <row r="531" spans="1:18" x14ac:dyDescent="0.25">
      <c r="A531">
        <v>201706</v>
      </c>
      <c r="B531" s="5">
        <v>42887</v>
      </c>
      <c r="C531">
        <v>201700217</v>
      </c>
      <c r="D531">
        <v>201700011</v>
      </c>
      <c r="E531" s="1" t="s">
        <v>55</v>
      </c>
      <c r="F531">
        <v>130</v>
      </c>
      <c r="G531">
        <v>16489.038100000002</v>
      </c>
      <c r="H531">
        <v>2.1619047619999998</v>
      </c>
      <c r="I531">
        <v>33.666666669999998</v>
      </c>
      <c r="J531">
        <v>76.085714289999999</v>
      </c>
      <c r="K531">
        <v>23.666666670000001</v>
      </c>
      <c r="L531">
        <v>-0.50476190499999996</v>
      </c>
      <c r="M531">
        <v>10890.28571</v>
      </c>
      <c r="N531">
        <v>2.3316380950000002</v>
      </c>
      <c r="O531">
        <v>1.14487619</v>
      </c>
      <c r="P531">
        <v>7.0507619049999999</v>
      </c>
      <c r="Q531">
        <v>2.8063428570000002</v>
      </c>
      <c r="R531" s="1" t="s">
        <v>87</v>
      </c>
    </row>
    <row r="532" spans="1:18" x14ac:dyDescent="0.25">
      <c r="A532">
        <v>201706</v>
      </c>
      <c r="B532" s="5">
        <v>42887</v>
      </c>
      <c r="C532">
        <v>201700218</v>
      </c>
      <c r="D532">
        <v>201700011</v>
      </c>
      <c r="E532" s="1" t="s">
        <v>55</v>
      </c>
      <c r="F532">
        <v>132</v>
      </c>
      <c r="G532">
        <v>16398.266670000001</v>
      </c>
      <c r="H532">
        <v>2.1333333329999999</v>
      </c>
      <c r="I532">
        <v>33.666666669999998</v>
      </c>
      <c r="J532">
        <v>76.599999999999994</v>
      </c>
      <c r="K532">
        <v>23.666666670000001</v>
      </c>
      <c r="L532">
        <v>-0.53333333299999997</v>
      </c>
      <c r="M532">
        <v>10712</v>
      </c>
      <c r="N532">
        <v>2.2934666670000001</v>
      </c>
      <c r="O532">
        <v>1.1261333330000001</v>
      </c>
      <c r="P532">
        <v>6.935333333</v>
      </c>
      <c r="Q532">
        <v>2.7604000000000002</v>
      </c>
      <c r="R532" s="1" t="s">
        <v>87</v>
      </c>
    </row>
    <row r="533" spans="1:18" x14ac:dyDescent="0.25">
      <c r="A533">
        <v>201706</v>
      </c>
      <c r="B533" s="5">
        <v>42887</v>
      </c>
      <c r="C533">
        <v>201700219</v>
      </c>
      <c r="D533">
        <v>201700011</v>
      </c>
      <c r="E533" s="1" t="s">
        <v>55</v>
      </c>
      <c r="F533">
        <v>133</v>
      </c>
      <c r="G533">
        <v>16307.49524</v>
      </c>
      <c r="H533">
        <v>2.1047619050000002</v>
      </c>
      <c r="I533">
        <v>33.666666669999998</v>
      </c>
      <c r="J533">
        <v>77.114285710000004</v>
      </c>
      <c r="K533">
        <v>23.666666670000001</v>
      </c>
      <c r="L533">
        <v>-0.56190476199999995</v>
      </c>
      <c r="M533">
        <v>10533.71429</v>
      </c>
      <c r="N533">
        <v>2.255295238</v>
      </c>
      <c r="O533">
        <v>1.107390476</v>
      </c>
      <c r="P533">
        <v>6.8199047620000002</v>
      </c>
      <c r="Q533">
        <v>2.7144571430000002</v>
      </c>
      <c r="R533" s="1" t="s">
        <v>87</v>
      </c>
    </row>
    <row r="534" spans="1:18" x14ac:dyDescent="0.25">
      <c r="A534">
        <v>201706</v>
      </c>
      <c r="B534" s="5">
        <v>42887</v>
      </c>
      <c r="C534">
        <v>201700220</v>
      </c>
      <c r="D534">
        <v>201700011</v>
      </c>
      <c r="E534" s="1" t="s">
        <v>55</v>
      </c>
      <c r="F534">
        <v>134</v>
      </c>
      <c r="G534">
        <v>16216.72381</v>
      </c>
      <c r="H534">
        <v>2.0761904759999998</v>
      </c>
      <c r="I534">
        <v>33.666666669999998</v>
      </c>
      <c r="J534">
        <v>77.628571429999994</v>
      </c>
      <c r="K534">
        <v>23.666666670000001</v>
      </c>
      <c r="L534">
        <v>-0.59047618999999996</v>
      </c>
      <c r="M534">
        <v>10355.42857</v>
      </c>
      <c r="N534">
        <v>2.2171238099999999</v>
      </c>
      <c r="O534">
        <v>1.0886476190000001</v>
      </c>
      <c r="P534">
        <v>6.7044761900000003</v>
      </c>
      <c r="Q534">
        <v>2.6685142860000002</v>
      </c>
      <c r="R534" s="1" t="s">
        <v>87</v>
      </c>
    </row>
    <row r="535" spans="1:18" x14ac:dyDescent="0.25">
      <c r="A535">
        <v>201706</v>
      </c>
      <c r="B535" s="5">
        <v>42887</v>
      </c>
      <c r="C535">
        <v>201700222</v>
      </c>
      <c r="D535">
        <v>201700011</v>
      </c>
      <c r="E535" s="1" t="s">
        <v>55</v>
      </c>
      <c r="F535">
        <v>49</v>
      </c>
      <c r="G535">
        <v>16035.18095</v>
      </c>
      <c r="H535">
        <v>2.0190476190000002</v>
      </c>
      <c r="I535">
        <v>33.666666669999998</v>
      </c>
      <c r="J535">
        <v>78.657142859999993</v>
      </c>
      <c r="K535">
        <v>23.666666670000001</v>
      </c>
      <c r="L535">
        <v>-0.64761904800000003</v>
      </c>
      <c r="M535">
        <v>9998.8571429999993</v>
      </c>
      <c r="N535">
        <v>2.1407809520000001</v>
      </c>
      <c r="O535">
        <v>1.0511619050000001</v>
      </c>
      <c r="P535">
        <v>6.4736190479999998</v>
      </c>
      <c r="Q535">
        <v>2.5766285710000001</v>
      </c>
      <c r="R535" s="1" t="s">
        <v>87</v>
      </c>
    </row>
    <row r="536" spans="1:18" x14ac:dyDescent="0.25">
      <c r="A536">
        <v>201706</v>
      </c>
      <c r="B536" s="5">
        <v>42887</v>
      </c>
      <c r="C536">
        <v>201700223</v>
      </c>
      <c r="D536">
        <v>201700011</v>
      </c>
      <c r="E536" s="1" t="s">
        <v>55</v>
      </c>
      <c r="F536">
        <v>136</v>
      </c>
      <c r="G536">
        <v>15944.409519999999</v>
      </c>
      <c r="H536">
        <v>1.9904761900000001</v>
      </c>
      <c r="I536">
        <v>33.666666669999998</v>
      </c>
      <c r="J536">
        <v>79.171428570000003</v>
      </c>
      <c r="K536">
        <v>23.666666670000001</v>
      </c>
      <c r="L536">
        <v>-0.67619047600000004</v>
      </c>
      <c r="M536">
        <v>9820.5714289999996</v>
      </c>
      <c r="N536">
        <v>2.102609524</v>
      </c>
      <c r="O536">
        <v>1.032419048</v>
      </c>
      <c r="P536">
        <v>6.3581904759999999</v>
      </c>
      <c r="Q536">
        <v>2.5306857140000001</v>
      </c>
      <c r="R536" s="1" t="s">
        <v>87</v>
      </c>
    </row>
    <row r="537" spans="1:18" x14ac:dyDescent="0.25">
      <c r="A537">
        <v>201706</v>
      </c>
      <c r="B537" s="5">
        <v>42887</v>
      </c>
      <c r="C537">
        <v>201700224</v>
      </c>
      <c r="D537">
        <v>201700011</v>
      </c>
      <c r="E537" s="1" t="s">
        <v>55</v>
      </c>
      <c r="F537">
        <v>138</v>
      </c>
      <c r="G537">
        <v>15853.6381</v>
      </c>
      <c r="H537">
        <v>1.9619047620000001</v>
      </c>
      <c r="I537">
        <v>33.666666669999998</v>
      </c>
      <c r="J537">
        <v>79.685714290000007</v>
      </c>
      <c r="K537">
        <v>23.666666670000001</v>
      </c>
      <c r="L537">
        <v>-0.70476190500000002</v>
      </c>
      <c r="M537">
        <v>9642.2857139999996</v>
      </c>
      <c r="N537">
        <v>2.0644380949999999</v>
      </c>
      <c r="O537">
        <v>1.01367619</v>
      </c>
      <c r="P537">
        <v>6.2427619050000001</v>
      </c>
      <c r="Q537">
        <v>2.4847428570000001</v>
      </c>
      <c r="R537" s="1" t="s">
        <v>87</v>
      </c>
    </row>
    <row r="538" spans="1:18" x14ac:dyDescent="0.25">
      <c r="A538">
        <v>201706</v>
      </c>
      <c r="B538" s="5">
        <v>42887</v>
      </c>
      <c r="C538">
        <v>201700225</v>
      </c>
      <c r="D538">
        <v>201700011</v>
      </c>
      <c r="E538" s="1" t="s">
        <v>55</v>
      </c>
      <c r="F538">
        <v>139</v>
      </c>
      <c r="G538">
        <v>15762.866669999999</v>
      </c>
      <c r="H538">
        <v>1.933333333</v>
      </c>
      <c r="I538">
        <v>33.666666669999998</v>
      </c>
      <c r="J538">
        <v>80.2</v>
      </c>
      <c r="K538">
        <v>23.666666670000001</v>
      </c>
      <c r="L538">
        <v>-0.73333333300000003</v>
      </c>
      <c r="M538">
        <v>9464</v>
      </c>
      <c r="N538">
        <v>2.0262666669999998</v>
      </c>
      <c r="O538">
        <v>0.99493333299999998</v>
      </c>
      <c r="P538">
        <v>6.1273333330000002</v>
      </c>
      <c r="Q538">
        <v>2.4388000000000001</v>
      </c>
      <c r="R538" s="1" t="s">
        <v>87</v>
      </c>
    </row>
    <row r="539" spans="1:18" x14ac:dyDescent="0.25">
      <c r="A539">
        <v>201706</v>
      </c>
      <c r="B539" s="5">
        <v>42887</v>
      </c>
      <c r="C539">
        <v>201700226</v>
      </c>
      <c r="D539">
        <v>201700011</v>
      </c>
      <c r="E539" s="1" t="s">
        <v>55</v>
      </c>
      <c r="F539">
        <v>140</v>
      </c>
      <c r="G539">
        <v>15672.095240000001</v>
      </c>
      <c r="H539">
        <v>1.904761905</v>
      </c>
      <c r="I539">
        <v>33.666666669999998</v>
      </c>
      <c r="J539">
        <v>80.714285709999999</v>
      </c>
      <c r="K539">
        <v>23.666666670000001</v>
      </c>
      <c r="L539">
        <v>-0.76190476200000001</v>
      </c>
      <c r="M539">
        <v>9285.7142860000004</v>
      </c>
      <c r="N539">
        <v>1.9880952380000001</v>
      </c>
      <c r="O539">
        <v>0.97619047599999997</v>
      </c>
      <c r="P539">
        <v>6.0119047620000003</v>
      </c>
      <c r="Q539">
        <v>2.3928571430000001</v>
      </c>
      <c r="R539" s="1" t="s">
        <v>87</v>
      </c>
    </row>
    <row r="540" spans="1:18" x14ac:dyDescent="0.25">
      <c r="A540">
        <v>201706</v>
      </c>
      <c r="B540" s="5">
        <v>42887</v>
      </c>
      <c r="C540">
        <v>201700228</v>
      </c>
      <c r="D540">
        <v>201700011</v>
      </c>
      <c r="E540" s="1" t="s">
        <v>55</v>
      </c>
      <c r="F540">
        <v>50</v>
      </c>
      <c r="G540">
        <v>15490.552379999999</v>
      </c>
      <c r="H540">
        <v>1.8476190480000001</v>
      </c>
      <c r="I540">
        <v>33.666666669999998</v>
      </c>
      <c r="J540">
        <v>81.742857139999998</v>
      </c>
      <c r="K540">
        <v>23.666666670000001</v>
      </c>
      <c r="L540">
        <v>-0.819047619</v>
      </c>
      <c r="M540">
        <v>8929.1428570000007</v>
      </c>
      <c r="N540">
        <v>1.9117523809999999</v>
      </c>
      <c r="O540">
        <v>0.93870476199999997</v>
      </c>
      <c r="P540">
        <v>5.7810476189999997</v>
      </c>
      <c r="Q540">
        <v>2.3009714290000001</v>
      </c>
      <c r="R540" s="1" t="s">
        <v>87</v>
      </c>
    </row>
    <row r="541" spans="1:18" x14ac:dyDescent="0.25">
      <c r="A541">
        <v>201706</v>
      </c>
      <c r="B541" s="5">
        <v>42887</v>
      </c>
      <c r="C541">
        <v>201700229</v>
      </c>
      <c r="D541">
        <v>201700011</v>
      </c>
      <c r="E541" s="1" t="s">
        <v>55</v>
      </c>
      <c r="F541">
        <v>142</v>
      </c>
      <c r="G541">
        <v>15399.78095</v>
      </c>
      <c r="H541">
        <v>1.819047619</v>
      </c>
      <c r="I541">
        <v>33.666666669999998</v>
      </c>
      <c r="J541">
        <v>82.257142860000002</v>
      </c>
      <c r="K541">
        <v>23.666666670000001</v>
      </c>
      <c r="L541">
        <v>-0.84761904799999999</v>
      </c>
      <c r="M541">
        <v>8750.8571429999993</v>
      </c>
      <c r="N541">
        <v>1.873580952</v>
      </c>
      <c r="O541">
        <v>0.91996190499999997</v>
      </c>
      <c r="P541">
        <v>5.6656190479999999</v>
      </c>
      <c r="Q541">
        <v>2.255028571</v>
      </c>
      <c r="R541" s="1" t="s">
        <v>87</v>
      </c>
    </row>
    <row r="542" spans="1:18" x14ac:dyDescent="0.25">
      <c r="A542">
        <v>201706</v>
      </c>
      <c r="B542" s="5">
        <v>42887</v>
      </c>
      <c r="C542">
        <v>201700230</v>
      </c>
      <c r="D542">
        <v>201700011</v>
      </c>
      <c r="E542" s="1" t="s">
        <v>55</v>
      </c>
      <c r="F542">
        <v>144</v>
      </c>
      <c r="G542">
        <v>15309.00952</v>
      </c>
      <c r="H542">
        <v>1.7904761899999999</v>
      </c>
      <c r="I542">
        <v>33.666666669999998</v>
      </c>
      <c r="J542">
        <v>82.771428569999998</v>
      </c>
      <c r="K542">
        <v>23.666666670000001</v>
      </c>
      <c r="L542">
        <v>-0.876190476</v>
      </c>
      <c r="M542">
        <v>8572.5714289999996</v>
      </c>
      <c r="N542">
        <v>1.8354095239999999</v>
      </c>
      <c r="O542">
        <v>0.90121904799999997</v>
      </c>
      <c r="P542">
        <v>5.550190476</v>
      </c>
      <c r="Q542">
        <v>2.209085714</v>
      </c>
      <c r="R542" s="1" t="s">
        <v>87</v>
      </c>
    </row>
    <row r="543" spans="1:18" x14ac:dyDescent="0.25">
      <c r="A543">
        <v>201706</v>
      </c>
      <c r="B543" s="5">
        <v>42887</v>
      </c>
      <c r="C543">
        <v>201700231</v>
      </c>
      <c r="D543">
        <v>201700011</v>
      </c>
      <c r="E543" s="1" t="s">
        <v>55</v>
      </c>
      <c r="F543">
        <v>145</v>
      </c>
      <c r="G543">
        <v>15218.2381</v>
      </c>
      <c r="H543">
        <v>1.7619047619999999</v>
      </c>
      <c r="I543">
        <v>33.666666669999998</v>
      </c>
      <c r="J543">
        <v>83.285714290000001</v>
      </c>
      <c r="K543">
        <v>23.666666670000001</v>
      </c>
      <c r="L543">
        <v>-0.90476190499999998</v>
      </c>
      <c r="M543">
        <v>8394.2857139999996</v>
      </c>
      <c r="N543">
        <v>1.797238095</v>
      </c>
      <c r="O543">
        <v>0.88247618999999999</v>
      </c>
      <c r="P543">
        <v>5.4347619050000002</v>
      </c>
      <c r="Q543">
        <v>2.163142857</v>
      </c>
      <c r="R543" s="1" t="s">
        <v>87</v>
      </c>
    </row>
    <row r="544" spans="1:18" x14ac:dyDescent="0.25">
      <c r="A544">
        <v>201706</v>
      </c>
      <c r="B544" s="5">
        <v>42887</v>
      </c>
      <c r="C544">
        <v>201700232</v>
      </c>
      <c r="D544">
        <v>201700011</v>
      </c>
      <c r="E544" s="1" t="s">
        <v>55</v>
      </c>
      <c r="F544">
        <v>146</v>
      </c>
      <c r="G544">
        <v>15127.46667</v>
      </c>
      <c r="H544">
        <v>1.733333333</v>
      </c>
      <c r="I544">
        <v>33.666666669999998</v>
      </c>
      <c r="J544">
        <v>83.8</v>
      </c>
      <c r="K544">
        <v>23.666666670000001</v>
      </c>
      <c r="L544">
        <v>-0.93333333299999999</v>
      </c>
      <c r="M544">
        <v>8216</v>
      </c>
      <c r="N544">
        <v>1.7590666669999999</v>
      </c>
      <c r="O544">
        <v>0.86373333299999999</v>
      </c>
      <c r="P544">
        <v>5.3193333330000003</v>
      </c>
      <c r="Q544">
        <v>2.1172</v>
      </c>
      <c r="R544" s="1" t="s">
        <v>87</v>
      </c>
    </row>
    <row r="545" spans="1:18" x14ac:dyDescent="0.25">
      <c r="A545">
        <v>201706</v>
      </c>
      <c r="B545" s="5">
        <v>42887</v>
      </c>
      <c r="C545">
        <v>201700234</v>
      </c>
      <c r="D545">
        <v>201700011</v>
      </c>
      <c r="E545" s="1" t="s">
        <v>55</v>
      </c>
      <c r="F545">
        <v>51</v>
      </c>
      <c r="G545">
        <v>14945.92381</v>
      </c>
      <c r="H545">
        <v>1.6761904759999999</v>
      </c>
      <c r="I545">
        <v>33.666666669999998</v>
      </c>
      <c r="J545">
        <v>84.828571429999997</v>
      </c>
      <c r="K545">
        <v>23.666666670000001</v>
      </c>
      <c r="L545">
        <v>-0.99047618999999998</v>
      </c>
      <c r="M545">
        <v>7859.4285710000004</v>
      </c>
      <c r="N545">
        <v>1.6827238099999999</v>
      </c>
      <c r="O545">
        <v>0.82624761899999999</v>
      </c>
      <c r="P545">
        <v>5.0884761899999997</v>
      </c>
      <c r="Q545">
        <v>2.025314286</v>
      </c>
      <c r="R545" s="1" t="s">
        <v>87</v>
      </c>
    </row>
    <row r="546" spans="1:18" x14ac:dyDescent="0.25">
      <c r="A546">
        <v>201706</v>
      </c>
      <c r="B546" s="5">
        <v>42887</v>
      </c>
      <c r="C546">
        <v>201700235</v>
      </c>
      <c r="D546">
        <v>201700011</v>
      </c>
      <c r="E546" s="1" t="s">
        <v>55</v>
      </c>
      <c r="F546">
        <v>148</v>
      </c>
      <c r="G546">
        <v>14855.15238</v>
      </c>
      <c r="H546">
        <v>1.6476190479999999</v>
      </c>
      <c r="I546">
        <v>33.666666669999998</v>
      </c>
      <c r="J546">
        <v>85.342857140000007</v>
      </c>
      <c r="K546">
        <v>23.666666670000001</v>
      </c>
      <c r="L546">
        <v>-1.019047619</v>
      </c>
      <c r="M546">
        <v>7681.1428569999998</v>
      </c>
      <c r="N546">
        <v>1.644552381</v>
      </c>
      <c r="O546">
        <v>0.80750476199999999</v>
      </c>
      <c r="P546">
        <v>4.9730476189999999</v>
      </c>
      <c r="Q546">
        <v>1.979371429</v>
      </c>
      <c r="R546" s="1" t="s">
        <v>87</v>
      </c>
    </row>
    <row r="547" spans="1:18" x14ac:dyDescent="0.25">
      <c r="A547">
        <v>201706</v>
      </c>
      <c r="B547" s="5">
        <v>42887</v>
      </c>
      <c r="C547">
        <v>201700236</v>
      </c>
      <c r="D547">
        <v>201700011</v>
      </c>
      <c r="E547" s="1" t="s">
        <v>55</v>
      </c>
      <c r="F547">
        <v>150</v>
      </c>
      <c r="G547">
        <v>14764.380950000001</v>
      </c>
      <c r="H547">
        <v>1.619047619</v>
      </c>
      <c r="I547">
        <v>33.666666669999998</v>
      </c>
      <c r="J547">
        <v>85.857142859999996</v>
      </c>
      <c r="K547">
        <v>23.666666670000001</v>
      </c>
      <c r="L547">
        <v>-1.0476190480000001</v>
      </c>
      <c r="M547">
        <v>7502.8571430000002</v>
      </c>
      <c r="N547">
        <v>1.6063809520000001</v>
      </c>
      <c r="O547">
        <v>0.78876190499999999</v>
      </c>
      <c r="P547">
        <v>4.8576190480000001</v>
      </c>
      <c r="Q547">
        <v>1.9334285710000001</v>
      </c>
      <c r="R547" s="1" t="s">
        <v>87</v>
      </c>
    </row>
    <row r="548" spans="1:18" x14ac:dyDescent="0.25">
      <c r="A548">
        <v>201706</v>
      </c>
      <c r="B548" s="5">
        <v>42887</v>
      </c>
      <c r="C548">
        <v>201700237</v>
      </c>
      <c r="D548">
        <v>201700011</v>
      </c>
      <c r="E548" s="1" t="s">
        <v>55</v>
      </c>
      <c r="F548">
        <v>151</v>
      </c>
      <c r="G548">
        <v>14673.60952</v>
      </c>
      <c r="H548">
        <v>1.59047619</v>
      </c>
      <c r="I548">
        <v>33.666666669999998</v>
      </c>
      <c r="J548">
        <v>86.371428570000006</v>
      </c>
      <c r="K548">
        <v>23.666666670000001</v>
      </c>
      <c r="L548">
        <v>-1.0761904760000001</v>
      </c>
      <c r="M548">
        <v>7324.5714289999996</v>
      </c>
      <c r="N548">
        <v>1.568209524</v>
      </c>
      <c r="O548">
        <v>0.77001904799999998</v>
      </c>
      <c r="P548">
        <v>4.7421904760000002</v>
      </c>
      <c r="Q548">
        <v>1.8874857140000001</v>
      </c>
      <c r="R548" s="1" t="s">
        <v>87</v>
      </c>
    </row>
    <row r="549" spans="1:18" x14ac:dyDescent="0.25">
      <c r="A549">
        <v>201706</v>
      </c>
      <c r="B549" s="5">
        <v>42887</v>
      </c>
      <c r="C549">
        <v>201700238</v>
      </c>
      <c r="D549">
        <v>201700011</v>
      </c>
      <c r="E549" s="1" t="s">
        <v>55</v>
      </c>
      <c r="F549">
        <v>152</v>
      </c>
      <c r="G549">
        <v>14582.838100000001</v>
      </c>
      <c r="H549">
        <v>1.5619047619999999</v>
      </c>
      <c r="I549">
        <v>33.666666669999998</v>
      </c>
      <c r="J549">
        <v>86.885714289999996</v>
      </c>
      <c r="K549">
        <v>23.666666670000001</v>
      </c>
      <c r="L549">
        <v>-1.1047619049999999</v>
      </c>
      <c r="M549">
        <v>7146.2857139999996</v>
      </c>
      <c r="N549">
        <v>1.5300380950000001</v>
      </c>
      <c r="O549">
        <v>0.75127619000000001</v>
      </c>
      <c r="P549">
        <v>4.6267619050000004</v>
      </c>
      <c r="Q549">
        <v>1.8415428570000001</v>
      </c>
      <c r="R549" s="1" t="s">
        <v>87</v>
      </c>
    </row>
    <row r="550" spans="1:18" x14ac:dyDescent="0.25">
      <c r="A550">
        <v>201706</v>
      </c>
      <c r="B550" s="5">
        <v>42887</v>
      </c>
      <c r="C550">
        <v>201700240</v>
      </c>
      <c r="D550">
        <v>201700011</v>
      </c>
      <c r="E550" s="1" t="s">
        <v>55</v>
      </c>
      <c r="F550">
        <v>52</v>
      </c>
      <c r="G550">
        <v>14401.295239999999</v>
      </c>
      <c r="H550">
        <v>1.5047619050000001</v>
      </c>
      <c r="I550">
        <v>33.666666669999998</v>
      </c>
      <c r="J550">
        <v>87.914285710000001</v>
      </c>
      <c r="K550">
        <v>23.666666670000001</v>
      </c>
      <c r="L550">
        <v>-1.161904762</v>
      </c>
      <c r="M550">
        <v>6789.7142860000004</v>
      </c>
      <c r="N550">
        <v>1.4536952379999999</v>
      </c>
      <c r="O550">
        <v>0.71379047600000001</v>
      </c>
      <c r="P550">
        <v>4.3959047619999998</v>
      </c>
      <c r="Q550">
        <v>1.7496571430000001</v>
      </c>
      <c r="R550" s="1" t="s">
        <v>87</v>
      </c>
    </row>
    <row r="551" spans="1:18" x14ac:dyDescent="0.25">
      <c r="A551">
        <v>201706</v>
      </c>
      <c r="B551" s="5">
        <v>42887</v>
      </c>
      <c r="C551">
        <v>201700241</v>
      </c>
      <c r="D551">
        <v>201700011</v>
      </c>
      <c r="E551" s="1" t="s">
        <v>55</v>
      </c>
      <c r="F551">
        <v>154</v>
      </c>
      <c r="G551">
        <v>14310.523810000001</v>
      </c>
      <c r="H551">
        <v>1.476190476</v>
      </c>
      <c r="I551">
        <v>33.666666669999998</v>
      </c>
      <c r="J551">
        <v>88.428571430000005</v>
      </c>
      <c r="K551">
        <v>23.666666670000001</v>
      </c>
      <c r="L551">
        <v>-1.19047619</v>
      </c>
      <c r="M551">
        <v>6611.4285710000004</v>
      </c>
      <c r="N551">
        <v>1.41552381</v>
      </c>
      <c r="O551">
        <v>0.69504761900000001</v>
      </c>
      <c r="P551">
        <v>4.2804761899999999</v>
      </c>
      <c r="Q551">
        <v>1.7037142860000001</v>
      </c>
      <c r="R551" s="1" t="s">
        <v>87</v>
      </c>
    </row>
    <row r="552" spans="1:18" x14ac:dyDescent="0.25">
      <c r="A552">
        <v>201706</v>
      </c>
      <c r="B552" s="5">
        <v>42887</v>
      </c>
      <c r="C552">
        <v>201700242</v>
      </c>
      <c r="D552">
        <v>201700011</v>
      </c>
      <c r="E552" s="1" t="s">
        <v>55</v>
      </c>
      <c r="F552">
        <v>156</v>
      </c>
      <c r="G552">
        <v>14219.75238</v>
      </c>
      <c r="H552">
        <v>1.447619048</v>
      </c>
      <c r="I552">
        <v>33.666666669999998</v>
      </c>
      <c r="J552">
        <v>88.942857140000001</v>
      </c>
      <c r="K552">
        <v>23.666666670000001</v>
      </c>
      <c r="L552">
        <v>-1.2190476189999999</v>
      </c>
      <c r="M552">
        <v>6433.1428569999998</v>
      </c>
      <c r="N552">
        <v>1.3773523809999999</v>
      </c>
      <c r="O552">
        <v>0.676304762</v>
      </c>
      <c r="P552">
        <v>4.1650476190000001</v>
      </c>
      <c r="Q552">
        <v>1.6577714290000001</v>
      </c>
      <c r="R552" s="1" t="s">
        <v>87</v>
      </c>
    </row>
    <row r="553" spans="1:18" x14ac:dyDescent="0.25">
      <c r="A553">
        <v>201706</v>
      </c>
      <c r="B553" s="5">
        <v>42887</v>
      </c>
      <c r="C553">
        <v>201700243</v>
      </c>
      <c r="D553">
        <v>201700011</v>
      </c>
      <c r="E553" s="1" t="s">
        <v>55</v>
      </c>
      <c r="F553">
        <v>157</v>
      </c>
      <c r="G553">
        <v>14128.980949999999</v>
      </c>
      <c r="H553">
        <v>1.4190476190000001</v>
      </c>
      <c r="I553">
        <v>33.666666669999998</v>
      </c>
      <c r="J553">
        <v>89.457142860000005</v>
      </c>
      <c r="K553">
        <v>23.666666670000001</v>
      </c>
      <c r="L553">
        <v>-1.247619048</v>
      </c>
      <c r="M553">
        <v>6254.8571430000002</v>
      </c>
      <c r="N553">
        <v>1.339180952</v>
      </c>
      <c r="O553">
        <v>0.657561905</v>
      </c>
      <c r="P553">
        <v>4.0496190480000003</v>
      </c>
      <c r="Q553">
        <v>1.611828571</v>
      </c>
      <c r="R553" s="1" t="s">
        <v>87</v>
      </c>
    </row>
    <row r="554" spans="1:18" x14ac:dyDescent="0.25">
      <c r="A554">
        <v>201706</v>
      </c>
      <c r="B554" s="5">
        <v>42887</v>
      </c>
      <c r="C554">
        <v>201700244</v>
      </c>
      <c r="D554">
        <v>201700011</v>
      </c>
      <c r="E554" s="1" t="s">
        <v>55</v>
      </c>
      <c r="F554">
        <v>158</v>
      </c>
      <c r="G554">
        <v>14038.20952</v>
      </c>
      <c r="H554">
        <v>1.39047619</v>
      </c>
      <c r="I554">
        <v>33.666666669999998</v>
      </c>
      <c r="J554">
        <v>89.97142857</v>
      </c>
      <c r="K554">
        <v>23.666666670000001</v>
      </c>
      <c r="L554">
        <v>-1.276190476</v>
      </c>
      <c r="M554">
        <v>6076.5714289999996</v>
      </c>
      <c r="N554">
        <v>1.3010095239999999</v>
      </c>
      <c r="O554">
        <v>0.638819048</v>
      </c>
      <c r="P554">
        <v>3.9341904759999999</v>
      </c>
      <c r="Q554">
        <v>1.565885714</v>
      </c>
      <c r="R554" s="1" t="s">
        <v>87</v>
      </c>
    </row>
    <row r="555" spans="1:18" x14ac:dyDescent="0.25">
      <c r="A555">
        <v>201706</v>
      </c>
      <c r="B555" s="5">
        <v>42887</v>
      </c>
      <c r="C555">
        <v>201700246</v>
      </c>
      <c r="D555">
        <v>201700011</v>
      </c>
      <c r="E555" s="1" t="s">
        <v>55</v>
      </c>
      <c r="F555">
        <v>53</v>
      </c>
      <c r="G555">
        <v>13856.666670000001</v>
      </c>
      <c r="H555">
        <v>1.3333333329999999</v>
      </c>
      <c r="I555">
        <v>33.666666669999998</v>
      </c>
      <c r="J555">
        <v>91</v>
      </c>
      <c r="K555">
        <v>23.666666670000001</v>
      </c>
      <c r="L555">
        <v>-1.3333333329999999</v>
      </c>
      <c r="M555">
        <v>5720</v>
      </c>
      <c r="N555">
        <v>1.2246666669999999</v>
      </c>
      <c r="O555">
        <v>0.60133333300000003</v>
      </c>
      <c r="P555">
        <v>3.7033333329999998</v>
      </c>
      <c r="Q555">
        <v>1.474</v>
      </c>
      <c r="R555" s="1" t="s">
        <v>87</v>
      </c>
    </row>
    <row r="556" spans="1:18" x14ac:dyDescent="0.25">
      <c r="A556">
        <v>201706</v>
      </c>
      <c r="B556" s="5">
        <v>42887</v>
      </c>
      <c r="C556">
        <v>201700247</v>
      </c>
      <c r="D556">
        <v>201700011</v>
      </c>
      <c r="E556" s="1" t="s">
        <v>55</v>
      </c>
      <c r="F556">
        <v>160</v>
      </c>
      <c r="G556">
        <v>13765.89524</v>
      </c>
      <c r="H556">
        <v>1.3047619050000001</v>
      </c>
      <c r="I556">
        <v>33.666666669999998</v>
      </c>
      <c r="J556">
        <v>91.514285709999996</v>
      </c>
      <c r="K556">
        <v>23.666666670000001</v>
      </c>
      <c r="L556">
        <v>-1.361904762</v>
      </c>
      <c r="M556">
        <v>5541.7142860000004</v>
      </c>
      <c r="N556">
        <v>1.186495238</v>
      </c>
      <c r="O556">
        <v>0.58259047600000002</v>
      </c>
      <c r="P556">
        <v>3.587904762</v>
      </c>
      <c r="Q556">
        <v>1.428057143</v>
      </c>
      <c r="R556" s="1" t="s">
        <v>87</v>
      </c>
    </row>
    <row r="557" spans="1:18" x14ac:dyDescent="0.25">
      <c r="A557">
        <v>201706</v>
      </c>
      <c r="B557" s="5">
        <v>42887</v>
      </c>
      <c r="C557">
        <v>201700248</v>
      </c>
      <c r="D557">
        <v>201700011</v>
      </c>
      <c r="E557" s="1" t="s">
        <v>55</v>
      </c>
      <c r="F557">
        <v>162</v>
      </c>
      <c r="G557">
        <v>13675.123809999999</v>
      </c>
      <c r="H557">
        <v>1.276190476</v>
      </c>
      <c r="I557">
        <v>33.666666669999998</v>
      </c>
      <c r="J557">
        <v>92.02857143</v>
      </c>
      <c r="K557">
        <v>23.666666670000001</v>
      </c>
      <c r="L557">
        <v>-1.39047619</v>
      </c>
      <c r="M557">
        <v>5363.4285710000004</v>
      </c>
      <c r="N557">
        <v>1.1483238099999999</v>
      </c>
      <c r="O557">
        <v>0.56384761900000002</v>
      </c>
      <c r="P557">
        <v>3.4724761900000001</v>
      </c>
      <c r="Q557">
        <v>1.382114286</v>
      </c>
      <c r="R557" s="1" t="s">
        <v>87</v>
      </c>
    </row>
    <row r="558" spans="1:18" x14ac:dyDescent="0.25">
      <c r="A558">
        <v>201706</v>
      </c>
      <c r="B558" s="5">
        <v>42887</v>
      </c>
      <c r="C558">
        <v>201700249</v>
      </c>
      <c r="D558">
        <v>201700011</v>
      </c>
      <c r="E558" s="1" t="s">
        <v>55</v>
      </c>
      <c r="F558">
        <v>163</v>
      </c>
      <c r="G558">
        <v>13584.35238</v>
      </c>
      <c r="H558">
        <v>1.247619048</v>
      </c>
      <c r="I558">
        <v>33.666666669999998</v>
      </c>
      <c r="J558">
        <v>92.542857139999995</v>
      </c>
      <c r="K558">
        <v>23.666666670000001</v>
      </c>
      <c r="L558">
        <v>-1.4190476190000001</v>
      </c>
      <c r="M558">
        <v>5185.1428569999998</v>
      </c>
      <c r="N558">
        <v>1.110152381</v>
      </c>
      <c r="O558">
        <v>0.54510476200000002</v>
      </c>
      <c r="P558">
        <v>3.3570476189999998</v>
      </c>
      <c r="Q558">
        <v>1.336171429</v>
      </c>
      <c r="R558" s="1" t="s">
        <v>87</v>
      </c>
    </row>
    <row r="559" spans="1:18" x14ac:dyDescent="0.25">
      <c r="A559">
        <v>201706</v>
      </c>
      <c r="B559" s="5">
        <v>42887</v>
      </c>
      <c r="C559">
        <v>201700250</v>
      </c>
      <c r="D559">
        <v>201700011</v>
      </c>
      <c r="E559" s="1" t="s">
        <v>55</v>
      </c>
      <c r="F559">
        <v>164</v>
      </c>
      <c r="G559">
        <v>13493.58095</v>
      </c>
      <c r="H559">
        <v>1.2190476189999999</v>
      </c>
      <c r="I559">
        <v>33.666666669999998</v>
      </c>
      <c r="J559">
        <v>93.057142859999999</v>
      </c>
      <c r="K559">
        <v>23.666666670000001</v>
      </c>
      <c r="L559">
        <v>-1.447619048</v>
      </c>
      <c r="M559">
        <v>5006.8571430000002</v>
      </c>
      <c r="N559">
        <v>1.0719809520000001</v>
      </c>
      <c r="O559">
        <v>0.52636190500000002</v>
      </c>
      <c r="P559">
        <v>3.241619048</v>
      </c>
      <c r="Q559">
        <v>1.2902285710000001</v>
      </c>
      <c r="R559" s="1" t="s">
        <v>87</v>
      </c>
    </row>
    <row r="560" spans="1:18" x14ac:dyDescent="0.25">
      <c r="A560">
        <v>201706</v>
      </c>
      <c r="B560" s="5">
        <v>42887</v>
      </c>
      <c r="C560">
        <v>201700252</v>
      </c>
      <c r="D560">
        <v>201700011</v>
      </c>
      <c r="E560" s="1" t="s">
        <v>55</v>
      </c>
      <c r="F560">
        <v>54</v>
      </c>
      <c r="G560">
        <v>13312.0381</v>
      </c>
      <c r="H560">
        <v>1.161904762</v>
      </c>
      <c r="I560">
        <v>33.666666669999998</v>
      </c>
      <c r="J560">
        <v>94.085714289999999</v>
      </c>
      <c r="K560">
        <v>23.666666670000001</v>
      </c>
      <c r="L560">
        <v>-1.5047619050000001</v>
      </c>
      <c r="M560">
        <v>4650.2857139999996</v>
      </c>
      <c r="N560">
        <v>0.995638095</v>
      </c>
      <c r="O560">
        <v>0.48887618999999999</v>
      </c>
      <c r="P560">
        <v>3.0107619049999998</v>
      </c>
      <c r="Q560">
        <v>1.1983428570000001</v>
      </c>
      <c r="R560" s="1" t="s">
        <v>87</v>
      </c>
    </row>
    <row r="561" spans="1:18" x14ac:dyDescent="0.25">
      <c r="A561">
        <v>201706</v>
      </c>
      <c r="B561" s="5">
        <v>42887</v>
      </c>
      <c r="C561">
        <v>201700253</v>
      </c>
      <c r="D561">
        <v>201700011</v>
      </c>
      <c r="E561" s="1" t="s">
        <v>55</v>
      </c>
      <c r="F561">
        <v>166</v>
      </c>
      <c r="G561">
        <v>13221.266670000001</v>
      </c>
      <c r="H561">
        <v>1.1333333329999999</v>
      </c>
      <c r="I561">
        <v>33.666666669999998</v>
      </c>
      <c r="J561">
        <v>94.6</v>
      </c>
      <c r="K561">
        <v>23.666666670000001</v>
      </c>
      <c r="L561">
        <v>-1.5333333330000001</v>
      </c>
      <c r="M561">
        <v>4472</v>
      </c>
      <c r="N561">
        <v>0.95746666700000005</v>
      </c>
      <c r="O561">
        <v>0.47013333299999999</v>
      </c>
      <c r="P561">
        <v>2.895333333</v>
      </c>
      <c r="Q561">
        <v>1.1524000000000001</v>
      </c>
      <c r="R561" s="1" t="s">
        <v>87</v>
      </c>
    </row>
    <row r="562" spans="1:18" x14ac:dyDescent="0.25">
      <c r="A562">
        <v>201706</v>
      </c>
      <c r="B562" s="5">
        <v>42887</v>
      </c>
      <c r="C562">
        <v>201700254</v>
      </c>
      <c r="D562">
        <v>201700011</v>
      </c>
      <c r="E562" s="1" t="s">
        <v>55</v>
      </c>
      <c r="F562">
        <v>168</v>
      </c>
      <c r="G562">
        <v>13130.49524</v>
      </c>
      <c r="H562">
        <v>1.1047619049999999</v>
      </c>
      <c r="I562">
        <v>33.666666669999998</v>
      </c>
      <c r="J562">
        <v>95.114285710000004</v>
      </c>
      <c r="K562">
        <v>23.666666670000001</v>
      </c>
      <c r="L562">
        <v>-1.5619047619999999</v>
      </c>
      <c r="M562">
        <v>4293.7142860000004</v>
      </c>
      <c r="N562">
        <v>0.91929523800000001</v>
      </c>
      <c r="O562">
        <v>0.45139047599999998</v>
      </c>
      <c r="P562">
        <v>2.7799047620000001</v>
      </c>
      <c r="Q562">
        <v>1.1064571430000001</v>
      </c>
      <c r="R562" s="1" t="s">
        <v>87</v>
      </c>
    </row>
    <row r="563" spans="1:18" x14ac:dyDescent="0.25">
      <c r="A563">
        <v>201706</v>
      </c>
      <c r="B563" s="5">
        <v>42887</v>
      </c>
      <c r="C563">
        <v>201700255</v>
      </c>
      <c r="D563">
        <v>201700011</v>
      </c>
      <c r="E563" s="1" t="s">
        <v>55</v>
      </c>
      <c r="F563">
        <v>169</v>
      </c>
      <c r="G563">
        <v>13039.72381</v>
      </c>
      <c r="H563">
        <v>1.0761904760000001</v>
      </c>
      <c r="I563">
        <v>33.666666669999998</v>
      </c>
      <c r="J563">
        <v>95.628571429999994</v>
      </c>
      <c r="K563">
        <v>23.666666670000001</v>
      </c>
      <c r="L563">
        <v>-1.59047619</v>
      </c>
      <c r="M563">
        <v>4115.4285710000004</v>
      </c>
      <c r="N563">
        <v>0.88112380999999995</v>
      </c>
      <c r="O563">
        <v>0.43264761899999998</v>
      </c>
      <c r="P563">
        <v>2.6644761899999998</v>
      </c>
      <c r="Q563">
        <v>1.0605142860000001</v>
      </c>
      <c r="R563" s="1" t="s">
        <v>87</v>
      </c>
    </row>
    <row r="564" spans="1:18" x14ac:dyDescent="0.25">
      <c r="A564">
        <v>201706</v>
      </c>
      <c r="B564" s="5">
        <v>42887</v>
      </c>
      <c r="C564">
        <v>201700256</v>
      </c>
      <c r="D564">
        <v>201700011</v>
      </c>
      <c r="E564" s="1" t="s">
        <v>55</v>
      </c>
      <c r="F564">
        <v>170</v>
      </c>
      <c r="G564">
        <v>12948.952380000001</v>
      </c>
      <c r="H564">
        <v>1.0476190480000001</v>
      </c>
      <c r="I564">
        <v>33.666666669999998</v>
      </c>
      <c r="J564">
        <v>96.142857140000004</v>
      </c>
      <c r="K564">
        <v>23.666666670000001</v>
      </c>
      <c r="L564">
        <v>-1.619047619</v>
      </c>
      <c r="M564">
        <v>3937.1428569999998</v>
      </c>
      <c r="N564">
        <v>0.84295238100000003</v>
      </c>
      <c r="O564">
        <v>0.41390476199999998</v>
      </c>
      <c r="P564">
        <v>2.549047619</v>
      </c>
      <c r="Q564">
        <v>1.0145714290000001</v>
      </c>
      <c r="R564" s="1" t="s">
        <v>87</v>
      </c>
    </row>
    <row r="565" spans="1:18" x14ac:dyDescent="0.25">
      <c r="A565">
        <v>201706</v>
      </c>
      <c r="B565" s="5">
        <v>42887</v>
      </c>
      <c r="C565">
        <v>201700258</v>
      </c>
      <c r="D565">
        <v>201700011</v>
      </c>
      <c r="E565" s="1" t="s">
        <v>55</v>
      </c>
      <c r="F565">
        <v>55</v>
      </c>
      <c r="G565">
        <v>12767.409519999999</v>
      </c>
      <c r="H565">
        <v>0.99047618999999998</v>
      </c>
      <c r="I565">
        <v>33.666666669999998</v>
      </c>
      <c r="J565">
        <v>97.171428570000003</v>
      </c>
      <c r="K565">
        <v>23.666666670000001</v>
      </c>
      <c r="L565">
        <v>-1.6761904759999999</v>
      </c>
      <c r="M565">
        <v>3580.5714290000001</v>
      </c>
      <c r="N565">
        <v>0.76660952400000004</v>
      </c>
      <c r="O565">
        <v>0.37641904799999998</v>
      </c>
      <c r="P565">
        <v>2.3181904759999998</v>
      </c>
      <c r="Q565">
        <v>0.92268571399999999</v>
      </c>
      <c r="R565" s="1" t="s">
        <v>87</v>
      </c>
    </row>
    <row r="566" spans="1:18" x14ac:dyDescent="0.25">
      <c r="A566">
        <v>201706</v>
      </c>
      <c r="B566" s="5">
        <v>42887</v>
      </c>
      <c r="C566">
        <v>201700259</v>
      </c>
      <c r="D566">
        <v>201700011</v>
      </c>
      <c r="E566" s="1" t="s">
        <v>55</v>
      </c>
      <c r="F566">
        <v>172</v>
      </c>
      <c r="G566">
        <v>12676.6381</v>
      </c>
      <c r="H566">
        <v>0.96190476199999997</v>
      </c>
      <c r="I566">
        <v>33.666666669999998</v>
      </c>
      <c r="J566">
        <v>97.685714290000007</v>
      </c>
      <c r="K566">
        <v>23.666666670000001</v>
      </c>
      <c r="L566">
        <v>-1.704761905</v>
      </c>
      <c r="M566">
        <v>3402.2857140000001</v>
      </c>
      <c r="N566">
        <v>0.72843809500000001</v>
      </c>
      <c r="O566">
        <v>0.35767619</v>
      </c>
      <c r="P566">
        <v>2.202761905</v>
      </c>
      <c r="Q566">
        <v>0.87674285699999999</v>
      </c>
      <c r="R566" s="1" t="s">
        <v>87</v>
      </c>
    </row>
    <row r="567" spans="1:18" x14ac:dyDescent="0.25">
      <c r="A567">
        <v>201706</v>
      </c>
      <c r="B567" s="5">
        <v>42887</v>
      </c>
      <c r="C567">
        <v>201700260</v>
      </c>
      <c r="D567">
        <v>201700011</v>
      </c>
      <c r="E567" s="1" t="s">
        <v>55</v>
      </c>
      <c r="F567">
        <v>174</v>
      </c>
      <c r="G567">
        <v>12585.866669999999</v>
      </c>
      <c r="H567">
        <v>0.93333333299999999</v>
      </c>
      <c r="I567">
        <v>33.666666669999998</v>
      </c>
      <c r="J567">
        <v>98.2</v>
      </c>
      <c r="K567">
        <v>23.666666670000001</v>
      </c>
      <c r="L567">
        <v>-1.733333333</v>
      </c>
      <c r="M567">
        <v>3224</v>
      </c>
      <c r="N567">
        <v>0.69026666699999994</v>
      </c>
      <c r="O567">
        <v>0.338933333</v>
      </c>
      <c r="P567">
        <v>2.0873333330000001</v>
      </c>
      <c r="Q567">
        <v>0.83079999999999998</v>
      </c>
      <c r="R567" s="1" t="s">
        <v>87</v>
      </c>
    </row>
    <row r="568" spans="1:18" x14ac:dyDescent="0.25">
      <c r="A568">
        <v>201706</v>
      </c>
      <c r="B568" s="5">
        <v>42887</v>
      </c>
      <c r="C568">
        <v>201700261</v>
      </c>
      <c r="D568">
        <v>201700011</v>
      </c>
      <c r="E568" s="1" t="s">
        <v>55</v>
      </c>
      <c r="F568">
        <v>175</v>
      </c>
      <c r="G568">
        <v>12495.095240000001</v>
      </c>
      <c r="H568">
        <v>0.90476190499999998</v>
      </c>
      <c r="I568">
        <v>33.666666669999998</v>
      </c>
      <c r="J568">
        <v>98.714285709999999</v>
      </c>
      <c r="K568">
        <v>23.666666670000001</v>
      </c>
      <c r="L568">
        <v>-1.7619047619999999</v>
      </c>
      <c r="M568">
        <v>3045.7142859999999</v>
      </c>
      <c r="N568">
        <v>0.65209523800000002</v>
      </c>
      <c r="O568">
        <v>0.320190476</v>
      </c>
      <c r="P568">
        <v>1.9719047620000001</v>
      </c>
      <c r="Q568">
        <v>0.78485714299999998</v>
      </c>
      <c r="R568" s="1" t="s">
        <v>87</v>
      </c>
    </row>
    <row r="569" spans="1:18" x14ac:dyDescent="0.25">
      <c r="A569">
        <v>201706</v>
      </c>
      <c r="B569" s="5">
        <v>42887</v>
      </c>
      <c r="C569">
        <v>201700262</v>
      </c>
      <c r="D569">
        <v>201700011</v>
      </c>
      <c r="E569" s="1" t="s">
        <v>55</v>
      </c>
      <c r="F569">
        <v>176</v>
      </c>
      <c r="G569">
        <v>12404.32381</v>
      </c>
      <c r="H569">
        <v>0.876190476</v>
      </c>
      <c r="I569">
        <v>33.666666669999998</v>
      </c>
      <c r="J569">
        <v>99.228571430000002</v>
      </c>
      <c r="K569">
        <v>23.666666670000001</v>
      </c>
      <c r="L569">
        <v>-1.7904761899999999</v>
      </c>
      <c r="M569">
        <v>2867.4285709999999</v>
      </c>
      <c r="N569">
        <v>0.61392380999999996</v>
      </c>
      <c r="O569">
        <v>0.301447619</v>
      </c>
      <c r="P569">
        <v>1.85647619</v>
      </c>
      <c r="Q569">
        <v>0.73891428599999998</v>
      </c>
      <c r="R569" s="1" t="s">
        <v>87</v>
      </c>
    </row>
    <row r="570" spans="1:18" x14ac:dyDescent="0.25">
      <c r="A570">
        <v>201706</v>
      </c>
      <c r="B570" s="5">
        <v>42887</v>
      </c>
      <c r="C570">
        <v>201700264</v>
      </c>
      <c r="D570">
        <v>201700011</v>
      </c>
      <c r="E570" s="1" t="s">
        <v>55</v>
      </c>
      <c r="F570">
        <v>56</v>
      </c>
      <c r="G570">
        <v>12222.78095</v>
      </c>
      <c r="H570">
        <v>0.819047619</v>
      </c>
      <c r="I570">
        <v>33.666666669999998</v>
      </c>
      <c r="J570">
        <v>100.25714290000001</v>
      </c>
      <c r="K570">
        <v>23.666666670000001</v>
      </c>
      <c r="L570">
        <v>-1.8476190480000001</v>
      </c>
      <c r="M570">
        <v>2510.8571430000002</v>
      </c>
      <c r="N570">
        <v>0.537580952</v>
      </c>
      <c r="O570">
        <v>0.263961905</v>
      </c>
      <c r="P570">
        <v>1.6256190479999999</v>
      </c>
      <c r="Q570">
        <v>0.647028571</v>
      </c>
      <c r="R570" s="1" t="s">
        <v>87</v>
      </c>
    </row>
    <row r="571" spans="1:18" x14ac:dyDescent="0.25">
      <c r="A571">
        <v>201706</v>
      </c>
      <c r="B571" s="5">
        <v>42887</v>
      </c>
      <c r="C571">
        <v>201700265</v>
      </c>
      <c r="D571">
        <v>201700011</v>
      </c>
      <c r="E571" s="1" t="s">
        <v>55</v>
      </c>
      <c r="F571">
        <v>178</v>
      </c>
      <c r="G571">
        <v>12132.00952</v>
      </c>
      <c r="H571">
        <v>0.79047619000000002</v>
      </c>
      <c r="I571">
        <v>33.666666669999998</v>
      </c>
      <c r="J571">
        <v>100.77142859999999</v>
      </c>
      <c r="K571">
        <v>23.666666670000001</v>
      </c>
      <c r="L571">
        <v>-1.8761904760000001</v>
      </c>
      <c r="M571">
        <v>2332.5714290000001</v>
      </c>
      <c r="N571">
        <v>0.49940952399999999</v>
      </c>
      <c r="O571">
        <v>0.245219048</v>
      </c>
      <c r="P571">
        <v>1.510190476</v>
      </c>
      <c r="Q571">
        <v>0.60108571399999999</v>
      </c>
      <c r="R571" s="1" t="s">
        <v>87</v>
      </c>
    </row>
    <row r="572" spans="1:18" x14ac:dyDescent="0.25">
      <c r="A572">
        <v>201706</v>
      </c>
      <c r="B572" s="5">
        <v>42887</v>
      </c>
      <c r="C572">
        <v>201700266</v>
      </c>
      <c r="D572">
        <v>201700011</v>
      </c>
      <c r="E572" s="1" t="s">
        <v>55</v>
      </c>
      <c r="F572">
        <v>180</v>
      </c>
      <c r="G572">
        <v>12041.2381</v>
      </c>
      <c r="H572">
        <v>0.76190476200000001</v>
      </c>
      <c r="I572">
        <v>33.666666669999998</v>
      </c>
      <c r="J572">
        <v>101.2857143</v>
      </c>
      <c r="K572">
        <v>23.666666670000001</v>
      </c>
      <c r="L572">
        <v>-1.904761905</v>
      </c>
      <c r="M572">
        <v>2154.2857140000001</v>
      </c>
      <c r="N572">
        <v>0.46123809500000001</v>
      </c>
      <c r="O572">
        <v>0.22647618999999999</v>
      </c>
      <c r="P572">
        <v>1.394761905</v>
      </c>
      <c r="Q572">
        <v>0.55514285699999999</v>
      </c>
      <c r="R572" s="1" t="s">
        <v>87</v>
      </c>
    </row>
    <row r="573" spans="1:18" x14ac:dyDescent="0.25">
      <c r="A573">
        <v>201706</v>
      </c>
      <c r="B573" s="5">
        <v>42887</v>
      </c>
      <c r="C573">
        <v>201700267</v>
      </c>
      <c r="D573">
        <v>201700011</v>
      </c>
      <c r="E573" s="1" t="s">
        <v>55</v>
      </c>
      <c r="F573">
        <v>181</v>
      </c>
      <c r="G573">
        <v>11950.46667</v>
      </c>
      <c r="H573">
        <v>0.73333333300000003</v>
      </c>
      <c r="I573">
        <v>33.666666669999998</v>
      </c>
      <c r="J573">
        <v>101.8</v>
      </c>
      <c r="K573">
        <v>23.666666670000001</v>
      </c>
      <c r="L573">
        <v>-1.933333333</v>
      </c>
      <c r="M573">
        <v>1976</v>
      </c>
      <c r="N573">
        <v>0.42306666700000001</v>
      </c>
      <c r="O573">
        <v>0.20773333299999999</v>
      </c>
      <c r="P573">
        <v>1.2793333330000001</v>
      </c>
      <c r="Q573">
        <v>0.50919999999999999</v>
      </c>
      <c r="R573" s="1" t="s">
        <v>87</v>
      </c>
    </row>
    <row r="574" spans="1:18" x14ac:dyDescent="0.25">
      <c r="A574">
        <v>201706</v>
      </c>
      <c r="B574" s="5">
        <v>42887</v>
      </c>
      <c r="C574">
        <v>201700268</v>
      </c>
      <c r="D574">
        <v>201700011</v>
      </c>
      <c r="E574" s="1" t="s">
        <v>55</v>
      </c>
      <c r="F574">
        <v>182</v>
      </c>
      <c r="G574">
        <v>11859.695239999999</v>
      </c>
      <c r="H574">
        <v>0.70476190500000002</v>
      </c>
      <c r="I574">
        <v>33.666666669999998</v>
      </c>
      <c r="J574">
        <v>102.3142857</v>
      </c>
      <c r="K574">
        <v>23.666666670000001</v>
      </c>
      <c r="L574">
        <v>-1.9619047620000001</v>
      </c>
      <c r="M574">
        <v>1797.7142859999999</v>
      </c>
      <c r="N574">
        <v>0.38489523799999997</v>
      </c>
      <c r="O574">
        <v>0.18899047599999999</v>
      </c>
      <c r="P574">
        <v>1.163904762</v>
      </c>
      <c r="Q574">
        <v>0.46325714299999998</v>
      </c>
      <c r="R574" s="1" t="s">
        <v>87</v>
      </c>
    </row>
    <row r="575" spans="1:18" x14ac:dyDescent="0.25">
      <c r="A575">
        <v>201706</v>
      </c>
      <c r="B575" s="5">
        <v>42887</v>
      </c>
      <c r="C575">
        <v>201700270</v>
      </c>
      <c r="D575">
        <v>201700011</v>
      </c>
      <c r="E575" s="1" t="s">
        <v>55</v>
      </c>
      <c r="F575">
        <v>57</v>
      </c>
      <c r="G575">
        <v>11678.15238</v>
      </c>
      <c r="H575">
        <v>0.64761904800000003</v>
      </c>
      <c r="I575">
        <v>33.666666669999998</v>
      </c>
      <c r="J575">
        <v>103.3428571</v>
      </c>
      <c r="K575">
        <v>23.666666670000001</v>
      </c>
      <c r="L575">
        <v>-2.0190476190000002</v>
      </c>
      <c r="M575">
        <v>1441.142857</v>
      </c>
      <c r="N575">
        <v>0.30855238099999999</v>
      </c>
      <c r="O575">
        <v>0.15150476199999999</v>
      </c>
      <c r="P575">
        <v>0.93304761899999999</v>
      </c>
      <c r="Q575">
        <v>0.37137142899999998</v>
      </c>
      <c r="R575" s="1" t="s">
        <v>87</v>
      </c>
    </row>
    <row r="576" spans="1:18" x14ac:dyDescent="0.25">
      <c r="A576">
        <v>201706</v>
      </c>
      <c r="B576" s="5">
        <v>42887</v>
      </c>
      <c r="C576">
        <v>201700271</v>
      </c>
      <c r="D576">
        <v>201700011</v>
      </c>
      <c r="E576" s="1" t="s">
        <v>55</v>
      </c>
      <c r="F576">
        <v>184</v>
      </c>
      <c r="G576">
        <v>11587.380950000001</v>
      </c>
      <c r="H576">
        <v>0.61904761900000005</v>
      </c>
      <c r="I576">
        <v>33.666666669999998</v>
      </c>
      <c r="J576">
        <v>103.8571429</v>
      </c>
      <c r="K576">
        <v>23.666666670000001</v>
      </c>
      <c r="L576">
        <v>-2.0476190480000001</v>
      </c>
      <c r="M576">
        <v>1262.857143</v>
      </c>
      <c r="N576">
        <v>0.27038095200000001</v>
      </c>
      <c r="O576">
        <v>0.13276190500000001</v>
      </c>
      <c r="P576">
        <v>0.81761904799999996</v>
      </c>
      <c r="Q576">
        <v>0.325428571</v>
      </c>
      <c r="R576" s="1" t="s">
        <v>87</v>
      </c>
    </row>
    <row r="577" spans="1:18" x14ac:dyDescent="0.25">
      <c r="A577">
        <v>201706</v>
      </c>
      <c r="B577" s="5">
        <v>42887</v>
      </c>
      <c r="C577">
        <v>201700272</v>
      </c>
      <c r="D577">
        <v>201700011</v>
      </c>
      <c r="E577" s="1" t="s">
        <v>55</v>
      </c>
      <c r="F577">
        <v>186</v>
      </c>
      <c r="G577">
        <v>11496.60952</v>
      </c>
      <c r="H577">
        <v>0.59047618999999996</v>
      </c>
      <c r="I577">
        <v>33.666666669999998</v>
      </c>
      <c r="J577">
        <v>104.3714286</v>
      </c>
      <c r="K577">
        <v>23.666666670000001</v>
      </c>
      <c r="L577">
        <v>-2.0761904759999998</v>
      </c>
      <c r="M577">
        <v>1084.5714290000001</v>
      </c>
      <c r="N577">
        <v>0.232209524</v>
      </c>
      <c r="O577">
        <v>0.114019048</v>
      </c>
      <c r="P577">
        <v>0.70219047599999995</v>
      </c>
      <c r="Q577">
        <v>0.279485714</v>
      </c>
      <c r="R577" s="1" t="s">
        <v>87</v>
      </c>
    </row>
    <row r="578" spans="1:18" x14ac:dyDescent="0.25">
      <c r="A578">
        <v>201706</v>
      </c>
      <c r="B578" s="5">
        <v>42887</v>
      </c>
      <c r="C578">
        <v>201700273</v>
      </c>
      <c r="D578">
        <v>201700011</v>
      </c>
      <c r="E578" s="1" t="s">
        <v>55</v>
      </c>
      <c r="F578">
        <v>187</v>
      </c>
      <c r="G578">
        <v>11405.838100000001</v>
      </c>
      <c r="H578">
        <v>0.56190476199999995</v>
      </c>
      <c r="I578">
        <v>33.666666669999998</v>
      </c>
      <c r="J578">
        <v>104.8857143</v>
      </c>
      <c r="K578">
        <v>23.666666670000001</v>
      </c>
      <c r="L578">
        <v>-2.1047619050000002</v>
      </c>
      <c r="M578">
        <v>906.2857143</v>
      </c>
      <c r="N578">
        <v>0.19403809499999999</v>
      </c>
      <c r="O578">
        <v>9.5276189999999997E-2</v>
      </c>
      <c r="P578">
        <v>0.58676190500000003</v>
      </c>
      <c r="Q578">
        <v>0.23354285699999999</v>
      </c>
      <c r="R578" s="1" t="s">
        <v>87</v>
      </c>
    </row>
    <row r="579" spans="1:18" x14ac:dyDescent="0.25">
      <c r="A579">
        <v>201706</v>
      </c>
      <c r="B579" s="5">
        <v>42887</v>
      </c>
      <c r="C579">
        <v>201700274</v>
      </c>
      <c r="D579">
        <v>201700011</v>
      </c>
      <c r="E579" s="1" t="s">
        <v>55</v>
      </c>
      <c r="F579">
        <v>188</v>
      </c>
      <c r="G579">
        <v>11315.06667</v>
      </c>
      <c r="H579">
        <v>0.53333333299999997</v>
      </c>
      <c r="I579">
        <v>33.666666669999998</v>
      </c>
      <c r="J579">
        <v>105.4</v>
      </c>
      <c r="K579">
        <v>23.666666670000001</v>
      </c>
      <c r="L579">
        <v>-2.1333333329999999</v>
      </c>
      <c r="M579">
        <v>728</v>
      </c>
      <c r="N579">
        <v>0.15586666699999999</v>
      </c>
      <c r="O579">
        <v>7.6533332999999995E-2</v>
      </c>
      <c r="P579">
        <v>0.47133333300000002</v>
      </c>
      <c r="Q579">
        <v>0.18759999999999999</v>
      </c>
      <c r="R579" s="1" t="s">
        <v>87</v>
      </c>
    </row>
    <row r="580" spans="1:18" x14ac:dyDescent="0.25">
      <c r="A580">
        <v>201706</v>
      </c>
      <c r="B580" s="5">
        <v>42887</v>
      </c>
      <c r="C580">
        <v>201700276</v>
      </c>
      <c r="D580">
        <v>201700011</v>
      </c>
      <c r="E580" s="1" t="s">
        <v>55</v>
      </c>
      <c r="F580">
        <v>58</v>
      </c>
      <c r="G580">
        <v>11133.523810000001</v>
      </c>
      <c r="H580">
        <v>0.47619047599999997</v>
      </c>
      <c r="I580">
        <v>33.666666669999998</v>
      </c>
      <c r="J580">
        <v>106.4285714</v>
      </c>
      <c r="K580">
        <v>23.666666670000001</v>
      </c>
      <c r="L580">
        <v>-2.19047619</v>
      </c>
      <c r="M580">
        <v>371.42857140000001</v>
      </c>
      <c r="N580">
        <v>7.952381E-2</v>
      </c>
      <c r="O580">
        <v>3.9047618999999999E-2</v>
      </c>
      <c r="P580">
        <v>0.24047619000000001</v>
      </c>
      <c r="Q580">
        <v>9.5714285999999996E-2</v>
      </c>
      <c r="R580" s="1" t="s">
        <v>87</v>
      </c>
    </row>
    <row r="581" spans="1:18" x14ac:dyDescent="0.25">
      <c r="A581">
        <v>201706</v>
      </c>
      <c r="B581" s="5">
        <v>42887</v>
      </c>
      <c r="C581">
        <v>201700277</v>
      </c>
      <c r="D581">
        <v>201700011</v>
      </c>
      <c r="E581" s="1" t="s">
        <v>55</v>
      </c>
      <c r="F581">
        <v>190</v>
      </c>
      <c r="G581">
        <v>11042.75238</v>
      </c>
      <c r="H581">
        <v>0.44761904800000002</v>
      </c>
      <c r="I581">
        <v>33.666666669999998</v>
      </c>
      <c r="J581">
        <v>106.9428571</v>
      </c>
      <c r="K581">
        <v>23.666666670000001</v>
      </c>
      <c r="L581">
        <v>-2.2190476189999999</v>
      </c>
      <c r="M581">
        <v>193.14285709999999</v>
      </c>
      <c r="N581">
        <v>4.1352381000000001E-2</v>
      </c>
      <c r="O581">
        <v>2.0304762000000001E-2</v>
      </c>
      <c r="P581">
        <v>0.125047619</v>
      </c>
      <c r="Q581">
        <v>4.9771428999999999E-2</v>
      </c>
      <c r="R581" s="1" t="s">
        <v>87</v>
      </c>
    </row>
    <row r="582" spans="1:18" x14ac:dyDescent="0.25">
      <c r="A582">
        <v>201706</v>
      </c>
      <c r="B582" s="5">
        <v>42887</v>
      </c>
      <c r="C582">
        <v>201700278</v>
      </c>
      <c r="D582">
        <v>201700011</v>
      </c>
      <c r="E582" s="1" t="s">
        <v>55</v>
      </c>
      <c r="F582">
        <v>192</v>
      </c>
      <c r="G582">
        <v>10951.980949999999</v>
      </c>
      <c r="H582">
        <v>0.41904761899999998</v>
      </c>
      <c r="I582">
        <v>33.666666669999998</v>
      </c>
      <c r="J582">
        <v>107.45714289999999</v>
      </c>
      <c r="K582">
        <v>23.666666670000001</v>
      </c>
      <c r="L582">
        <v>-2.2476190479999998</v>
      </c>
      <c r="M582">
        <v>14.85714286</v>
      </c>
      <c r="N582">
        <v>3.1809519999999999E-3</v>
      </c>
      <c r="O582">
        <v>1.5619049999999999E-3</v>
      </c>
      <c r="P582">
        <v>9.6190479999999998E-3</v>
      </c>
      <c r="Q582">
        <v>3.8285709999999998E-3</v>
      </c>
      <c r="R582" s="1" t="s">
        <v>87</v>
      </c>
    </row>
    <row r="583" spans="1:18" x14ac:dyDescent="0.25">
      <c r="A583">
        <v>201706</v>
      </c>
      <c r="B583" s="5">
        <v>42887</v>
      </c>
      <c r="C583">
        <v>201700279</v>
      </c>
      <c r="D583">
        <v>201700011</v>
      </c>
      <c r="E583" s="1" t="s">
        <v>55</v>
      </c>
      <c r="F583">
        <v>193</v>
      </c>
      <c r="G583">
        <v>10861.20952</v>
      </c>
      <c r="H583">
        <v>0.39047619</v>
      </c>
      <c r="I583">
        <v>33.666666669999998</v>
      </c>
      <c r="J583">
        <v>107.9714286</v>
      </c>
      <c r="K583">
        <v>23.666666670000001</v>
      </c>
      <c r="L583">
        <v>-2.276190476</v>
      </c>
      <c r="M583">
        <v>-163.42857140000001</v>
      </c>
      <c r="N583">
        <v>-3.4990476E-2</v>
      </c>
      <c r="O583">
        <v>-1.7180951999999999E-2</v>
      </c>
      <c r="P583">
        <v>-0.105809524</v>
      </c>
      <c r="Q583">
        <v>-4.2114286000000001E-2</v>
      </c>
      <c r="R583" s="1" t="s">
        <v>87</v>
      </c>
    </row>
    <row r="584" spans="1:18" x14ac:dyDescent="0.25">
      <c r="A584">
        <v>201706</v>
      </c>
      <c r="B584" s="5">
        <v>42887</v>
      </c>
      <c r="C584">
        <v>201700280</v>
      </c>
      <c r="D584">
        <v>201700011</v>
      </c>
      <c r="E584" s="1" t="s">
        <v>55</v>
      </c>
      <c r="F584">
        <v>194</v>
      </c>
      <c r="G584">
        <v>10770.438099999999</v>
      </c>
      <c r="H584">
        <v>0.36190476199999999</v>
      </c>
      <c r="I584">
        <v>33.666666669999998</v>
      </c>
      <c r="J584">
        <v>108.4857143</v>
      </c>
      <c r="K584">
        <v>23.666666670000001</v>
      </c>
      <c r="L584">
        <v>-2.3047619049999999</v>
      </c>
      <c r="M584">
        <v>-341.7142857</v>
      </c>
      <c r="N584">
        <v>-7.3161904999999999E-2</v>
      </c>
      <c r="O584">
        <v>-3.592381E-2</v>
      </c>
      <c r="P584">
        <v>-0.221238095</v>
      </c>
      <c r="Q584">
        <v>-8.8057143000000004E-2</v>
      </c>
      <c r="R584" s="1" t="s">
        <v>87</v>
      </c>
    </row>
    <row r="585" spans="1:18" x14ac:dyDescent="0.25">
      <c r="A585">
        <v>201706</v>
      </c>
      <c r="B585" s="5">
        <v>42887</v>
      </c>
      <c r="C585">
        <v>201700282</v>
      </c>
      <c r="D585">
        <v>201700011</v>
      </c>
      <c r="E585" s="1" t="s">
        <v>55</v>
      </c>
      <c r="F585">
        <v>59</v>
      </c>
      <c r="G585">
        <v>10588.89524</v>
      </c>
      <c r="H585">
        <v>0.304761905</v>
      </c>
      <c r="I585">
        <v>33.666666669999998</v>
      </c>
      <c r="J585">
        <v>109.5142857</v>
      </c>
      <c r="K585">
        <v>23.666666670000001</v>
      </c>
      <c r="L585">
        <v>-2.361904762</v>
      </c>
      <c r="M585">
        <v>-698.2857143</v>
      </c>
      <c r="N585">
        <v>-0.14950476200000001</v>
      </c>
      <c r="O585">
        <v>-7.3409524000000004E-2</v>
      </c>
      <c r="P585">
        <v>-0.45209523800000001</v>
      </c>
      <c r="Q585">
        <v>-0.17994285700000001</v>
      </c>
      <c r="R585" s="1" t="s">
        <v>87</v>
      </c>
    </row>
    <row r="586" spans="1:18" x14ac:dyDescent="0.25">
      <c r="A586">
        <v>201706</v>
      </c>
      <c r="B586" s="5">
        <v>42887</v>
      </c>
      <c r="C586">
        <v>201700283</v>
      </c>
      <c r="D586">
        <v>201700011</v>
      </c>
      <c r="E586" s="1" t="s">
        <v>55</v>
      </c>
      <c r="F586">
        <v>196</v>
      </c>
      <c r="G586">
        <v>10498.123809999999</v>
      </c>
      <c r="H586">
        <v>0.27619047600000002</v>
      </c>
      <c r="I586">
        <v>33.666666669999998</v>
      </c>
      <c r="J586">
        <v>110.0285714</v>
      </c>
      <c r="K586">
        <v>23.666666670000001</v>
      </c>
      <c r="L586">
        <v>-2.3904761899999998</v>
      </c>
      <c r="M586">
        <v>-876.57142859999999</v>
      </c>
      <c r="N586">
        <v>-0.18767618999999999</v>
      </c>
      <c r="O586">
        <v>-9.2152381000000005E-2</v>
      </c>
      <c r="P586">
        <v>-0.56752380999999996</v>
      </c>
      <c r="Q586">
        <v>-0.22588571399999999</v>
      </c>
      <c r="R586" s="1" t="s">
        <v>87</v>
      </c>
    </row>
    <row r="587" spans="1:18" x14ac:dyDescent="0.25">
      <c r="A587">
        <v>201706</v>
      </c>
      <c r="B587" s="5">
        <v>42887</v>
      </c>
      <c r="C587">
        <v>201700284</v>
      </c>
      <c r="D587">
        <v>201700011</v>
      </c>
      <c r="E587" s="1" t="s">
        <v>55</v>
      </c>
      <c r="F587">
        <v>198</v>
      </c>
      <c r="G587">
        <v>10407.35238</v>
      </c>
      <c r="H587">
        <v>0.24761904800000001</v>
      </c>
      <c r="I587">
        <v>33.666666669999998</v>
      </c>
      <c r="J587">
        <v>110.54285710000001</v>
      </c>
      <c r="K587">
        <v>23.666666670000001</v>
      </c>
      <c r="L587">
        <v>-2.4190476190000001</v>
      </c>
      <c r="M587">
        <v>-1054.857143</v>
      </c>
      <c r="N587">
        <v>-0.225847619</v>
      </c>
      <c r="O587">
        <v>-0.11089523799999999</v>
      </c>
      <c r="P587">
        <v>-0.682952381</v>
      </c>
      <c r="Q587">
        <v>-0.27182857100000002</v>
      </c>
      <c r="R587" s="1" t="s">
        <v>87</v>
      </c>
    </row>
    <row r="588" spans="1:18" x14ac:dyDescent="0.25">
      <c r="A588">
        <v>201706</v>
      </c>
      <c r="B588" s="5">
        <v>42887</v>
      </c>
      <c r="C588">
        <v>201700285</v>
      </c>
      <c r="D588">
        <v>201700011</v>
      </c>
      <c r="E588" s="1" t="s">
        <v>55</v>
      </c>
      <c r="F588">
        <v>199</v>
      </c>
      <c r="G588">
        <v>10316.58095</v>
      </c>
      <c r="H588">
        <v>0.219047619</v>
      </c>
      <c r="I588">
        <v>33.666666669999998</v>
      </c>
      <c r="J588">
        <v>111.0571429</v>
      </c>
      <c r="K588">
        <v>23.666666670000001</v>
      </c>
      <c r="L588">
        <v>-2.447619048</v>
      </c>
      <c r="M588">
        <v>-1233.142857</v>
      </c>
      <c r="N588">
        <v>-0.26401904799999998</v>
      </c>
      <c r="O588">
        <v>-0.12963809500000001</v>
      </c>
      <c r="P588">
        <v>-0.79838095200000003</v>
      </c>
      <c r="Q588">
        <v>-0.31777142899999999</v>
      </c>
      <c r="R588" s="1" t="s">
        <v>87</v>
      </c>
    </row>
    <row r="589" spans="1:18" x14ac:dyDescent="0.25">
      <c r="A589">
        <v>201706</v>
      </c>
      <c r="B589" s="5">
        <v>42887</v>
      </c>
      <c r="C589">
        <v>201700286</v>
      </c>
      <c r="D589">
        <v>201700011</v>
      </c>
      <c r="E589" s="1" t="s">
        <v>55</v>
      </c>
      <c r="F589">
        <v>200</v>
      </c>
      <c r="G589">
        <v>10225.809520000001</v>
      </c>
      <c r="H589">
        <v>0.19047618999999999</v>
      </c>
      <c r="I589">
        <v>33.666666669999998</v>
      </c>
      <c r="J589">
        <v>111.5714286</v>
      </c>
      <c r="K589">
        <v>23.666666670000001</v>
      </c>
      <c r="L589">
        <v>-2.4761904760000002</v>
      </c>
      <c r="M589">
        <v>-1411.4285709999999</v>
      </c>
      <c r="N589">
        <v>-0.30219047599999999</v>
      </c>
      <c r="O589">
        <v>-0.14838095200000001</v>
      </c>
      <c r="P589">
        <v>-0.91380952400000004</v>
      </c>
      <c r="Q589">
        <v>-0.363714286</v>
      </c>
      <c r="R589" s="1" t="s">
        <v>87</v>
      </c>
    </row>
    <row r="590" spans="1:18" x14ac:dyDescent="0.25">
      <c r="A590">
        <v>201706</v>
      </c>
      <c r="B590" s="5">
        <v>42887</v>
      </c>
      <c r="C590">
        <v>201700288</v>
      </c>
      <c r="D590">
        <v>201700011</v>
      </c>
      <c r="E590" s="1" t="s">
        <v>55</v>
      </c>
      <c r="F590">
        <v>60</v>
      </c>
      <c r="G590">
        <v>10044.266670000001</v>
      </c>
      <c r="H590">
        <v>0.133333333</v>
      </c>
      <c r="I590">
        <v>33.666666669999998</v>
      </c>
      <c r="J590">
        <v>112.6</v>
      </c>
      <c r="K590">
        <v>23.666666670000001</v>
      </c>
      <c r="L590">
        <v>-2.5333333329999999</v>
      </c>
      <c r="M590">
        <v>-1768</v>
      </c>
      <c r="N590">
        <v>-0.37853333300000003</v>
      </c>
      <c r="O590">
        <v>-0.18586666700000001</v>
      </c>
      <c r="P590">
        <v>-1.1446666670000001</v>
      </c>
      <c r="Q590">
        <v>-0.4556</v>
      </c>
      <c r="R590" s="1" t="s">
        <v>87</v>
      </c>
    </row>
    <row r="591" spans="1:18" x14ac:dyDescent="0.25">
      <c r="A591">
        <v>201706</v>
      </c>
      <c r="B591" s="5">
        <v>42887</v>
      </c>
      <c r="C591">
        <v>201700289</v>
      </c>
      <c r="D591">
        <v>201700011</v>
      </c>
      <c r="E591" s="1" t="s">
        <v>55</v>
      </c>
      <c r="F591">
        <v>202</v>
      </c>
      <c r="G591">
        <v>9953.4952379999995</v>
      </c>
      <c r="H591">
        <v>0.104761905</v>
      </c>
      <c r="I591">
        <v>33.666666669999998</v>
      </c>
      <c r="J591">
        <v>113.1142857</v>
      </c>
      <c r="K591">
        <v>23.666666670000001</v>
      </c>
      <c r="L591">
        <v>-2.5619047620000002</v>
      </c>
      <c r="M591">
        <v>-1946.2857140000001</v>
      </c>
      <c r="N591">
        <v>-0.41670476200000001</v>
      </c>
      <c r="O591">
        <v>-0.20460952399999999</v>
      </c>
      <c r="P591">
        <v>-1.2600952379999999</v>
      </c>
      <c r="Q591">
        <v>-0.50154285700000001</v>
      </c>
      <c r="R591" s="1" t="s">
        <v>87</v>
      </c>
    </row>
    <row r="592" spans="1:18" x14ac:dyDescent="0.25">
      <c r="A592">
        <v>201706</v>
      </c>
      <c r="B592" s="5">
        <v>42887</v>
      </c>
      <c r="C592">
        <v>201700290</v>
      </c>
      <c r="D592">
        <v>201700011</v>
      </c>
      <c r="E592" s="1" t="s">
        <v>55</v>
      </c>
      <c r="F592">
        <v>204</v>
      </c>
      <c r="G592">
        <v>9862.7238099999995</v>
      </c>
      <c r="H592">
        <v>7.6190475999999993E-2</v>
      </c>
      <c r="I592">
        <v>33.666666669999998</v>
      </c>
      <c r="J592">
        <v>113.6285714</v>
      </c>
      <c r="K592">
        <v>23.666666670000001</v>
      </c>
      <c r="L592">
        <v>-2.59047619</v>
      </c>
      <c r="M592">
        <v>-2124.5714290000001</v>
      </c>
      <c r="N592">
        <v>-0.45487619000000001</v>
      </c>
      <c r="O592">
        <v>-0.22335238099999999</v>
      </c>
      <c r="P592">
        <v>-1.37552381</v>
      </c>
      <c r="Q592">
        <v>-0.54748571400000001</v>
      </c>
      <c r="R592" s="1" t="s">
        <v>87</v>
      </c>
    </row>
    <row r="593" spans="1:18" x14ac:dyDescent="0.25">
      <c r="A593">
        <v>201706</v>
      </c>
      <c r="B593" s="5">
        <v>42887</v>
      </c>
      <c r="C593">
        <v>201700291</v>
      </c>
      <c r="D593">
        <v>201700011</v>
      </c>
      <c r="E593" s="1" t="s">
        <v>55</v>
      </c>
      <c r="F593">
        <v>205</v>
      </c>
      <c r="G593">
        <v>9771.9523809999991</v>
      </c>
      <c r="H593">
        <v>4.7619047999999997E-2</v>
      </c>
      <c r="I593">
        <v>33.666666669999998</v>
      </c>
      <c r="J593">
        <v>114.1428571</v>
      </c>
      <c r="K593">
        <v>23.666666670000001</v>
      </c>
      <c r="L593">
        <v>-2.6190476189999998</v>
      </c>
      <c r="M593">
        <v>-2302.8571430000002</v>
      </c>
      <c r="N593">
        <v>-0.49304761899999999</v>
      </c>
      <c r="O593">
        <v>-0.24209523799999999</v>
      </c>
      <c r="P593">
        <v>-1.490952381</v>
      </c>
      <c r="Q593">
        <v>-0.59342857100000002</v>
      </c>
      <c r="R593" s="1" t="s">
        <v>87</v>
      </c>
    </row>
    <row r="594" spans="1:18" x14ac:dyDescent="0.25">
      <c r="A594">
        <v>201706</v>
      </c>
      <c r="B594" s="5">
        <v>42887</v>
      </c>
      <c r="C594">
        <v>201700292</v>
      </c>
      <c r="D594">
        <v>201700011</v>
      </c>
      <c r="E594" s="1" t="s">
        <v>55</v>
      </c>
      <c r="F594">
        <v>206</v>
      </c>
      <c r="G594">
        <v>9681.1809520000006</v>
      </c>
      <c r="H594">
        <v>1.9047618999999998E-2</v>
      </c>
      <c r="I594">
        <v>33.666666669999998</v>
      </c>
      <c r="J594">
        <v>114.6571429</v>
      </c>
      <c r="K594">
        <v>23.666666670000001</v>
      </c>
      <c r="L594">
        <v>-2.6476190480000001</v>
      </c>
      <c r="M594">
        <v>-2481.1428569999998</v>
      </c>
      <c r="N594">
        <v>-0.53121904799999997</v>
      </c>
      <c r="O594">
        <v>-0.26083809499999999</v>
      </c>
      <c r="P594">
        <v>-1.6063809520000001</v>
      </c>
      <c r="Q594">
        <v>-0.63937142899999999</v>
      </c>
      <c r="R594" s="1" t="s">
        <v>87</v>
      </c>
    </row>
    <row r="595" spans="1:18" x14ac:dyDescent="0.25">
      <c r="A595">
        <v>201706</v>
      </c>
      <c r="B595" s="5">
        <v>42887</v>
      </c>
      <c r="C595">
        <v>201700294</v>
      </c>
      <c r="D595">
        <v>201700011</v>
      </c>
      <c r="E595" s="1" t="s">
        <v>55</v>
      </c>
      <c r="F595">
        <v>61</v>
      </c>
      <c r="G595">
        <v>9499.6380950000002</v>
      </c>
      <c r="H595">
        <v>-3.8095237999999997E-2</v>
      </c>
      <c r="I595">
        <v>33.666666669999998</v>
      </c>
      <c r="J595">
        <v>115.6857143</v>
      </c>
      <c r="K595">
        <v>23.666666670000001</v>
      </c>
      <c r="L595">
        <v>-2.7047619049999998</v>
      </c>
      <c r="M595">
        <v>-2837.7142859999999</v>
      </c>
      <c r="N595">
        <v>-0.60756190499999996</v>
      </c>
      <c r="O595">
        <v>-0.29832381000000002</v>
      </c>
      <c r="P595">
        <v>-1.837238095</v>
      </c>
      <c r="Q595">
        <v>-0.731257143</v>
      </c>
      <c r="R595" s="1" t="s">
        <v>87</v>
      </c>
    </row>
    <row r="596" spans="1:18" x14ac:dyDescent="0.25">
      <c r="A596">
        <v>201706</v>
      </c>
      <c r="B596" s="5">
        <v>42887</v>
      </c>
      <c r="C596">
        <v>201700292</v>
      </c>
      <c r="D596">
        <v>201700011</v>
      </c>
      <c r="E596" s="1" t="s">
        <v>55</v>
      </c>
      <c r="F596">
        <v>206</v>
      </c>
      <c r="G596">
        <v>9681.1809520000006</v>
      </c>
      <c r="H596">
        <v>1.9047618999999998E-2</v>
      </c>
      <c r="I596">
        <v>33.666666669999998</v>
      </c>
      <c r="J596">
        <v>114.6571429</v>
      </c>
      <c r="K596">
        <v>23.666666670000001</v>
      </c>
      <c r="L596">
        <v>-2.6476190480000001</v>
      </c>
      <c r="M596">
        <v>-2481.1428569999998</v>
      </c>
      <c r="N596">
        <v>-0.53121904799999997</v>
      </c>
      <c r="O596">
        <v>-0.26083809499999999</v>
      </c>
      <c r="P596">
        <v>-1.6063809520000001</v>
      </c>
      <c r="Q596">
        <v>-0.63937142899999999</v>
      </c>
      <c r="R596" s="1" t="s">
        <v>87</v>
      </c>
    </row>
    <row r="597" spans="1:18" x14ac:dyDescent="0.25">
      <c r="A597">
        <v>201706</v>
      </c>
      <c r="B597" s="5">
        <v>42887</v>
      </c>
      <c r="C597">
        <v>201700293</v>
      </c>
      <c r="D597">
        <v>201700011</v>
      </c>
      <c r="E597" s="1" t="s">
        <v>55</v>
      </c>
      <c r="F597">
        <v>208</v>
      </c>
      <c r="G597">
        <v>9590.4095240000006</v>
      </c>
      <c r="H597">
        <v>-9.5238100000000006E-3</v>
      </c>
      <c r="I597">
        <v>33.666666669999998</v>
      </c>
      <c r="J597">
        <v>115.1714286</v>
      </c>
      <c r="K597">
        <v>23.666666670000001</v>
      </c>
      <c r="L597">
        <v>-2.6761904759999999</v>
      </c>
      <c r="M597">
        <v>-2659.4285709999999</v>
      </c>
      <c r="N597">
        <v>-0.56939047600000003</v>
      </c>
      <c r="O597">
        <v>-0.27958095199999999</v>
      </c>
      <c r="P597">
        <v>-1.721809524</v>
      </c>
      <c r="Q597">
        <v>-0.68531428599999999</v>
      </c>
      <c r="R597" s="1" t="s">
        <v>87</v>
      </c>
    </row>
    <row r="598" spans="1:18" x14ac:dyDescent="0.25">
      <c r="A598">
        <v>201706</v>
      </c>
      <c r="B598" s="5">
        <v>42887</v>
      </c>
      <c r="C598">
        <v>201700294</v>
      </c>
      <c r="D598">
        <v>201700011</v>
      </c>
      <c r="E598" s="1" t="s">
        <v>55</v>
      </c>
      <c r="F598">
        <v>210</v>
      </c>
      <c r="G598">
        <v>9499.6380950000002</v>
      </c>
      <c r="H598">
        <v>-3.8095237999999997E-2</v>
      </c>
      <c r="I598">
        <v>33.666666669999998</v>
      </c>
      <c r="J598">
        <v>115.6857143</v>
      </c>
      <c r="K598">
        <v>23.666666670000001</v>
      </c>
      <c r="L598">
        <v>-2.7047619049999998</v>
      </c>
      <c r="M598">
        <v>-2837.7142859999999</v>
      </c>
      <c r="N598">
        <v>-0.60756190499999996</v>
      </c>
      <c r="O598">
        <v>-0.29832381000000002</v>
      </c>
      <c r="P598">
        <v>-1.837238095</v>
      </c>
      <c r="Q598">
        <v>-0.731257143</v>
      </c>
      <c r="R598" s="1" t="s">
        <v>87</v>
      </c>
    </row>
    <row r="599" spans="1:18" x14ac:dyDescent="0.25">
      <c r="A599">
        <v>201706</v>
      </c>
      <c r="B599" s="5">
        <v>42887</v>
      </c>
      <c r="C599">
        <v>201700133</v>
      </c>
      <c r="D599">
        <v>201700011</v>
      </c>
      <c r="E599" s="1" t="s">
        <v>55</v>
      </c>
      <c r="F599">
        <v>46</v>
      </c>
      <c r="G599">
        <v>24113.838100000001</v>
      </c>
      <c r="H599">
        <v>4.5619047620000002</v>
      </c>
      <c r="I599">
        <v>33.666666669999998</v>
      </c>
      <c r="J599">
        <v>32.885714290000003</v>
      </c>
      <c r="K599">
        <v>23.666666670000001</v>
      </c>
      <c r="L599">
        <v>1.8952380950000001</v>
      </c>
      <c r="M599">
        <v>25866.28571</v>
      </c>
      <c r="N599">
        <v>5.5380380950000001</v>
      </c>
      <c r="O599">
        <v>2.71927619</v>
      </c>
      <c r="P599">
        <v>16.746761899999999</v>
      </c>
      <c r="Q599">
        <v>6.6655428570000002</v>
      </c>
      <c r="R599" s="1" t="s">
        <v>87</v>
      </c>
    </row>
    <row r="600" spans="1:18" x14ac:dyDescent="0.25">
      <c r="A600">
        <v>201706</v>
      </c>
      <c r="B600" s="5">
        <v>42887</v>
      </c>
      <c r="C600">
        <v>201700134</v>
      </c>
      <c r="D600">
        <v>201700011</v>
      </c>
      <c r="E600" s="1" t="s">
        <v>55</v>
      </c>
      <c r="F600">
        <v>48</v>
      </c>
      <c r="G600">
        <v>24023.06667</v>
      </c>
      <c r="H600">
        <v>4.5333333329999999</v>
      </c>
      <c r="I600">
        <v>33.666666669999998</v>
      </c>
      <c r="J600">
        <v>33.4</v>
      </c>
      <c r="K600">
        <v>23.666666670000001</v>
      </c>
      <c r="L600">
        <v>1.8666666670000001</v>
      </c>
      <c r="M600">
        <v>25688</v>
      </c>
      <c r="N600">
        <v>5.499866667</v>
      </c>
      <c r="O600">
        <v>2.7005333330000001</v>
      </c>
      <c r="P600">
        <v>16.63133333</v>
      </c>
      <c r="Q600">
        <v>6.6196000000000002</v>
      </c>
      <c r="R600" s="1" t="s">
        <v>87</v>
      </c>
    </row>
    <row r="601" spans="1:18" x14ac:dyDescent="0.25">
      <c r="A601">
        <v>201706</v>
      </c>
      <c r="B601" s="5">
        <v>42887</v>
      </c>
      <c r="C601">
        <v>201700135</v>
      </c>
      <c r="D601">
        <v>201700011</v>
      </c>
      <c r="E601" s="1" t="s">
        <v>55</v>
      </c>
      <c r="F601">
        <v>49</v>
      </c>
      <c r="G601">
        <v>23932.295239999999</v>
      </c>
      <c r="H601">
        <v>4.5047619049999996</v>
      </c>
      <c r="I601">
        <v>33.666666669999998</v>
      </c>
      <c r="J601">
        <v>33.914285710000001</v>
      </c>
      <c r="K601">
        <v>23.666666670000001</v>
      </c>
      <c r="L601">
        <v>1.838095238</v>
      </c>
      <c r="M601">
        <v>25509.71429</v>
      </c>
      <c r="N601">
        <v>5.4616952379999999</v>
      </c>
      <c r="O601">
        <v>2.6817904760000002</v>
      </c>
      <c r="P601">
        <v>16.515904760000002</v>
      </c>
      <c r="Q601">
        <v>6.5736571430000001</v>
      </c>
      <c r="R601" s="1" t="s">
        <v>87</v>
      </c>
    </row>
    <row r="602" spans="1:18" x14ac:dyDescent="0.25">
      <c r="A602">
        <v>201706</v>
      </c>
      <c r="B602" s="5">
        <v>42887</v>
      </c>
      <c r="C602">
        <v>201700136</v>
      </c>
      <c r="D602">
        <v>201700011</v>
      </c>
      <c r="E602" s="1" t="s">
        <v>55</v>
      </c>
      <c r="F602">
        <v>50</v>
      </c>
      <c r="G602">
        <v>23841.523809999999</v>
      </c>
      <c r="H602">
        <v>4.4761904760000002</v>
      </c>
      <c r="I602">
        <v>33.666666669999998</v>
      </c>
      <c r="J602">
        <v>34.428571429999998</v>
      </c>
      <c r="K602">
        <v>23.666666670000001</v>
      </c>
      <c r="L602">
        <v>1.80952381</v>
      </c>
      <c r="M602">
        <v>25331.42857</v>
      </c>
      <c r="N602">
        <v>5.4235238099999998</v>
      </c>
      <c r="O602">
        <v>2.6630476189999999</v>
      </c>
      <c r="P602">
        <v>16.400476189999999</v>
      </c>
      <c r="Q602">
        <v>6.5277142860000001</v>
      </c>
      <c r="R602" s="1" t="s">
        <v>87</v>
      </c>
    </row>
    <row r="603" spans="1:18" x14ac:dyDescent="0.25">
      <c r="A603">
        <v>201706</v>
      </c>
      <c r="B603" s="5">
        <v>42887</v>
      </c>
      <c r="C603">
        <v>201700136</v>
      </c>
      <c r="D603">
        <v>201700011</v>
      </c>
      <c r="E603" s="1" t="s">
        <v>55</v>
      </c>
      <c r="F603">
        <v>50</v>
      </c>
      <c r="G603">
        <v>23841.523809999999</v>
      </c>
      <c r="H603">
        <v>4.4761904760000002</v>
      </c>
      <c r="I603">
        <v>33.666666669999998</v>
      </c>
      <c r="J603">
        <v>34.428571429999998</v>
      </c>
      <c r="K603">
        <v>23.666666670000001</v>
      </c>
      <c r="L603">
        <v>1.80952381</v>
      </c>
      <c r="M603">
        <v>25331.42857</v>
      </c>
      <c r="N603">
        <v>5.4235238099999998</v>
      </c>
      <c r="O603">
        <v>2.6630476189999999</v>
      </c>
      <c r="P603">
        <v>16.400476189999999</v>
      </c>
      <c r="Q603">
        <v>6.5277142860000001</v>
      </c>
      <c r="R603" s="1" t="s">
        <v>87</v>
      </c>
    </row>
    <row r="604" spans="1:18" x14ac:dyDescent="0.25">
      <c r="A604">
        <v>201706</v>
      </c>
      <c r="B604" s="5">
        <v>42887</v>
      </c>
      <c r="C604">
        <v>201700137</v>
      </c>
      <c r="D604">
        <v>201700011</v>
      </c>
      <c r="E604" s="1" t="s">
        <v>55</v>
      </c>
      <c r="F604">
        <v>52</v>
      </c>
      <c r="G604">
        <v>23750.752380000002</v>
      </c>
      <c r="H604">
        <v>4.447619048</v>
      </c>
      <c r="I604">
        <v>33.666666669999998</v>
      </c>
      <c r="J604">
        <v>34.942857140000001</v>
      </c>
      <c r="K604">
        <v>23.666666670000001</v>
      </c>
      <c r="L604">
        <v>1.7809523810000001</v>
      </c>
      <c r="M604">
        <v>25153.14286</v>
      </c>
      <c r="N604">
        <v>5.3853523809999997</v>
      </c>
      <c r="O604">
        <v>2.644304762</v>
      </c>
      <c r="P604">
        <v>16.28504762</v>
      </c>
      <c r="Q604">
        <v>6.4817714290000001</v>
      </c>
      <c r="R604" s="1" t="s">
        <v>87</v>
      </c>
    </row>
    <row r="605" spans="1:18" x14ac:dyDescent="0.25">
      <c r="A605">
        <v>201706</v>
      </c>
      <c r="B605" s="5">
        <v>42887</v>
      </c>
      <c r="C605">
        <v>201700138</v>
      </c>
      <c r="D605">
        <v>201700011</v>
      </c>
      <c r="E605" s="1" t="s">
        <v>55</v>
      </c>
      <c r="F605">
        <v>54</v>
      </c>
      <c r="G605">
        <v>23659.980950000001</v>
      </c>
      <c r="H605">
        <v>4.4190476189999996</v>
      </c>
      <c r="I605">
        <v>33.666666669999998</v>
      </c>
      <c r="J605">
        <v>35.457142859999998</v>
      </c>
      <c r="K605">
        <v>23.666666670000001</v>
      </c>
      <c r="L605">
        <v>1.752380952</v>
      </c>
      <c r="M605">
        <v>24974.85714</v>
      </c>
      <c r="N605">
        <v>5.3471809520000004</v>
      </c>
      <c r="O605">
        <v>2.6255619050000001</v>
      </c>
      <c r="P605">
        <v>16.169619050000001</v>
      </c>
      <c r="Q605">
        <v>6.4358285710000001</v>
      </c>
      <c r="R605" s="1" t="s">
        <v>87</v>
      </c>
    </row>
    <row r="606" spans="1:18" x14ac:dyDescent="0.25">
      <c r="A606">
        <v>201706</v>
      </c>
      <c r="B606" s="5">
        <v>42887</v>
      </c>
      <c r="C606">
        <v>201700133</v>
      </c>
      <c r="D606">
        <v>201700011</v>
      </c>
      <c r="E606" s="1" t="s">
        <v>55</v>
      </c>
      <c r="F606">
        <v>46</v>
      </c>
      <c r="G606">
        <v>24113.838100000001</v>
      </c>
      <c r="H606">
        <v>4.5619047620000002</v>
      </c>
      <c r="I606">
        <v>33.666666669999998</v>
      </c>
      <c r="J606">
        <v>32.885714290000003</v>
      </c>
      <c r="K606">
        <v>23.666666670000001</v>
      </c>
      <c r="L606">
        <v>1.8952380950000001</v>
      </c>
      <c r="M606">
        <v>25866.28571</v>
      </c>
      <c r="N606">
        <v>5.5380380950000001</v>
      </c>
      <c r="O606">
        <v>2.71927619</v>
      </c>
      <c r="P606">
        <v>16.746761899999999</v>
      </c>
      <c r="Q606">
        <v>6.6655428570000002</v>
      </c>
      <c r="R606" s="1" t="s">
        <v>87</v>
      </c>
    </row>
    <row r="607" spans="1:18" x14ac:dyDescent="0.25">
      <c r="A607">
        <v>201706</v>
      </c>
      <c r="B607" s="5">
        <v>42887</v>
      </c>
      <c r="C607">
        <v>201700134</v>
      </c>
      <c r="D607">
        <v>201700011</v>
      </c>
      <c r="E607" s="1" t="s">
        <v>55</v>
      </c>
      <c r="F607">
        <v>48</v>
      </c>
      <c r="G607">
        <v>24023.06667</v>
      </c>
      <c r="H607">
        <v>4.5333333329999999</v>
      </c>
      <c r="I607">
        <v>33.666666669999998</v>
      </c>
      <c r="J607">
        <v>33.4</v>
      </c>
      <c r="K607">
        <v>23.666666670000001</v>
      </c>
      <c r="L607">
        <v>1.8666666670000001</v>
      </c>
      <c r="M607">
        <v>25688</v>
      </c>
      <c r="N607">
        <v>5.499866667</v>
      </c>
      <c r="O607">
        <v>2.7005333330000001</v>
      </c>
      <c r="P607">
        <v>16.63133333</v>
      </c>
      <c r="Q607">
        <v>6.6196000000000002</v>
      </c>
      <c r="R607" s="1" t="s">
        <v>87</v>
      </c>
    </row>
    <row r="608" spans="1:18" x14ac:dyDescent="0.25">
      <c r="A608">
        <v>201706</v>
      </c>
      <c r="B608" s="5">
        <v>42887</v>
      </c>
      <c r="C608">
        <v>201700135</v>
      </c>
      <c r="D608">
        <v>201700011</v>
      </c>
      <c r="E608" s="1" t="s">
        <v>55</v>
      </c>
      <c r="F608">
        <v>49</v>
      </c>
      <c r="G608">
        <v>23932.295239999999</v>
      </c>
      <c r="H608">
        <v>4.5047619049999996</v>
      </c>
      <c r="I608">
        <v>33.666666669999998</v>
      </c>
      <c r="J608">
        <v>33.914285710000001</v>
      </c>
      <c r="K608">
        <v>23.666666670000001</v>
      </c>
      <c r="L608">
        <v>1.838095238</v>
      </c>
      <c r="M608">
        <v>25509.71429</v>
      </c>
      <c r="N608">
        <v>5.4616952379999999</v>
      </c>
      <c r="O608">
        <v>2.6817904760000002</v>
      </c>
      <c r="P608">
        <v>16.515904760000002</v>
      </c>
      <c r="Q608">
        <v>6.5736571430000001</v>
      </c>
      <c r="R608" s="1" t="s">
        <v>87</v>
      </c>
    </row>
    <row r="609" spans="1:18" x14ac:dyDescent="0.25">
      <c r="A609">
        <v>201706</v>
      </c>
      <c r="B609" s="5">
        <v>42887</v>
      </c>
      <c r="C609">
        <v>201700136</v>
      </c>
      <c r="D609">
        <v>201700011</v>
      </c>
      <c r="E609" s="1" t="s">
        <v>55</v>
      </c>
      <c r="F609">
        <v>50</v>
      </c>
      <c r="G609">
        <v>23841.523809999999</v>
      </c>
      <c r="H609">
        <v>4.4761904760000002</v>
      </c>
      <c r="I609">
        <v>33.666666669999998</v>
      </c>
      <c r="J609">
        <v>34.428571429999998</v>
      </c>
      <c r="K609">
        <v>23.666666670000001</v>
      </c>
      <c r="L609">
        <v>1.80952381</v>
      </c>
      <c r="M609">
        <v>25331.42857</v>
      </c>
      <c r="N609">
        <v>5.4235238099999998</v>
      </c>
      <c r="O609">
        <v>2.6630476189999999</v>
      </c>
      <c r="P609">
        <v>16.400476189999999</v>
      </c>
      <c r="Q609">
        <v>6.5277142860000001</v>
      </c>
      <c r="R609" s="1" t="s">
        <v>87</v>
      </c>
    </row>
    <row r="610" spans="1:18" x14ac:dyDescent="0.25">
      <c r="A610">
        <v>201706</v>
      </c>
      <c r="B610" s="5">
        <v>42887</v>
      </c>
      <c r="C610">
        <v>201700133</v>
      </c>
      <c r="D610">
        <v>201700011</v>
      </c>
      <c r="E610" s="1" t="s">
        <v>55</v>
      </c>
      <c r="F610">
        <v>46</v>
      </c>
      <c r="G610">
        <v>24113.838100000001</v>
      </c>
      <c r="H610">
        <v>4.5619047620000002</v>
      </c>
      <c r="I610">
        <v>33.666666669999998</v>
      </c>
      <c r="J610">
        <v>32.885714290000003</v>
      </c>
      <c r="K610">
        <v>23.666666670000001</v>
      </c>
      <c r="L610">
        <v>1.8952380950000001</v>
      </c>
      <c r="M610">
        <v>25866.28571</v>
      </c>
      <c r="N610">
        <v>5.5380380950000001</v>
      </c>
      <c r="O610">
        <v>2.71927619</v>
      </c>
      <c r="P610">
        <v>16.746761899999999</v>
      </c>
      <c r="Q610">
        <v>6.6655428570000002</v>
      </c>
      <c r="R610" s="1" t="s">
        <v>87</v>
      </c>
    </row>
    <row r="611" spans="1:18" x14ac:dyDescent="0.25">
      <c r="A611">
        <v>201706</v>
      </c>
      <c r="B611" s="5">
        <v>42887</v>
      </c>
      <c r="C611">
        <v>201700134</v>
      </c>
      <c r="D611">
        <v>201700011</v>
      </c>
      <c r="E611" s="1" t="s">
        <v>55</v>
      </c>
      <c r="F611">
        <v>48</v>
      </c>
      <c r="G611">
        <v>24023.06667</v>
      </c>
      <c r="H611">
        <v>4.5333333329999999</v>
      </c>
      <c r="I611">
        <v>33.666666669999998</v>
      </c>
      <c r="J611">
        <v>33.4</v>
      </c>
      <c r="K611">
        <v>23.666666670000001</v>
      </c>
      <c r="L611">
        <v>1.8666666670000001</v>
      </c>
      <c r="M611">
        <v>25688</v>
      </c>
      <c r="N611">
        <v>5.499866667</v>
      </c>
      <c r="O611">
        <v>2.7005333330000001</v>
      </c>
      <c r="P611">
        <v>16.63133333</v>
      </c>
      <c r="Q611">
        <v>6.6196000000000002</v>
      </c>
      <c r="R611" s="1" t="s">
        <v>87</v>
      </c>
    </row>
    <row r="612" spans="1:18" x14ac:dyDescent="0.25">
      <c r="A612">
        <v>201706</v>
      </c>
      <c r="B612" s="5">
        <v>42887</v>
      </c>
      <c r="C612">
        <v>201700135</v>
      </c>
      <c r="D612">
        <v>201700011</v>
      </c>
      <c r="E612" s="1" t="s">
        <v>55</v>
      </c>
      <c r="F612">
        <v>49</v>
      </c>
      <c r="G612">
        <v>23932.295239999999</v>
      </c>
      <c r="H612">
        <v>4.5047619049999996</v>
      </c>
      <c r="I612">
        <v>33.666666669999998</v>
      </c>
      <c r="J612">
        <v>33.914285710000001</v>
      </c>
      <c r="K612">
        <v>23.666666670000001</v>
      </c>
      <c r="L612">
        <v>1.838095238</v>
      </c>
      <c r="M612">
        <v>25509.71429</v>
      </c>
      <c r="N612">
        <v>5.4616952379999999</v>
      </c>
      <c r="O612">
        <v>2.6817904760000002</v>
      </c>
      <c r="P612">
        <v>16.515904760000002</v>
      </c>
      <c r="Q612">
        <v>6.5736571430000001</v>
      </c>
      <c r="R612" s="1" t="s">
        <v>87</v>
      </c>
    </row>
    <row r="613" spans="1:18" x14ac:dyDescent="0.25">
      <c r="A613">
        <v>201706</v>
      </c>
      <c r="B613" s="5">
        <v>42887</v>
      </c>
      <c r="C613">
        <v>201700136</v>
      </c>
      <c r="D613">
        <v>201700011</v>
      </c>
      <c r="E613" s="1" t="s">
        <v>55</v>
      </c>
      <c r="F613">
        <v>50</v>
      </c>
      <c r="G613">
        <v>23841.523809999999</v>
      </c>
      <c r="H613">
        <v>4.4761904760000002</v>
      </c>
      <c r="I613">
        <v>33.666666669999998</v>
      </c>
      <c r="J613">
        <v>34.428571429999998</v>
      </c>
      <c r="K613">
        <v>23.666666670000001</v>
      </c>
      <c r="L613">
        <v>1.80952381</v>
      </c>
      <c r="M613">
        <v>25331.42857</v>
      </c>
      <c r="N613">
        <v>5.4235238099999998</v>
      </c>
      <c r="O613">
        <v>2.6630476189999999</v>
      </c>
      <c r="P613">
        <v>16.400476189999999</v>
      </c>
      <c r="Q613">
        <v>6.5277142860000001</v>
      </c>
      <c r="R613" s="1" t="s">
        <v>87</v>
      </c>
    </row>
    <row r="614" spans="1:18" x14ac:dyDescent="0.25">
      <c r="A614">
        <v>201706</v>
      </c>
      <c r="B614" s="5">
        <v>42887</v>
      </c>
      <c r="C614">
        <v>201700139</v>
      </c>
      <c r="D614">
        <v>201700011</v>
      </c>
      <c r="E614" s="1" t="s">
        <v>55</v>
      </c>
      <c r="F614">
        <v>52</v>
      </c>
      <c r="G614">
        <v>23569.20952</v>
      </c>
      <c r="H614">
        <v>4.3904761900000002</v>
      </c>
      <c r="I614">
        <v>33.666666669999998</v>
      </c>
      <c r="J614">
        <v>35.97142857</v>
      </c>
      <c r="K614">
        <v>23.666666670000001</v>
      </c>
      <c r="L614">
        <v>1.723809524</v>
      </c>
      <c r="M614">
        <v>24796.57143</v>
      </c>
      <c r="N614">
        <v>5.3090095240000004</v>
      </c>
      <c r="O614">
        <v>2.6068190480000002</v>
      </c>
      <c r="P614">
        <v>16.054190479999999</v>
      </c>
      <c r="Q614">
        <v>6.389885714</v>
      </c>
      <c r="R614" s="1" t="s">
        <v>87</v>
      </c>
    </row>
    <row r="615" spans="1:18" x14ac:dyDescent="0.25">
      <c r="A615">
        <v>201706</v>
      </c>
      <c r="B615" s="5">
        <v>42887</v>
      </c>
      <c r="C615">
        <v>201700140</v>
      </c>
      <c r="D615">
        <v>201700011</v>
      </c>
      <c r="E615" s="1" t="s">
        <v>55</v>
      </c>
      <c r="F615">
        <v>54</v>
      </c>
      <c r="G615">
        <v>23478.438099999999</v>
      </c>
      <c r="H615">
        <v>4.361904762</v>
      </c>
      <c r="I615">
        <v>33.666666669999998</v>
      </c>
      <c r="J615">
        <v>36.485714289999997</v>
      </c>
      <c r="K615">
        <v>23.666666670000001</v>
      </c>
      <c r="L615">
        <v>1.6952380949999999</v>
      </c>
      <c r="M615">
        <v>24618.28571</v>
      </c>
      <c r="N615">
        <v>5.2708380950000002</v>
      </c>
      <c r="O615">
        <v>2.5880761900000002</v>
      </c>
      <c r="P615">
        <v>15.938761899999999</v>
      </c>
      <c r="Q615">
        <v>6.343942857</v>
      </c>
      <c r="R615" s="1" t="s">
        <v>87</v>
      </c>
    </row>
    <row r="616" spans="1:18" x14ac:dyDescent="0.25">
      <c r="A616">
        <v>201706</v>
      </c>
      <c r="B616" s="5">
        <v>42887</v>
      </c>
      <c r="C616">
        <v>201700141</v>
      </c>
      <c r="D616">
        <v>201700011</v>
      </c>
      <c r="E616" s="1" t="s">
        <v>55</v>
      </c>
      <c r="F616">
        <v>55</v>
      </c>
      <c r="G616">
        <v>23387.666669999999</v>
      </c>
      <c r="H616">
        <v>4.3333333329999997</v>
      </c>
      <c r="I616">
        <v>33.666666669999998</v>
      </c>
      <c r="J616">
        <v>37</v>
      </c>
      <c r="K616">
        <v>23.666666670000001</v>
      </c>
      <c r="L616">
        <v>1.6666666670000001</v>
      </c>
      <c r="M616">
        <v>24440</v>
      </c>
      <c r="N616">
        <v>5.2326666670000002</v>
      </c>
      <c r="O616">
        <v>2.5693333329999999</v>
      </c>
      <c r="P616">
        <v>15.823333330000001</v>
      </c>
      <c r="Q616">
        <v>6.298</v>
      </c>
      <c r="R616" s="1" t="s">
        <v>87</v>
      </c>
    </row>
    <row r="617" spans="1:18" x14ac:dyDescent="0.25">
      <c r="A617">
        <v>201706</v>
      </c>
      <c r="B617" s="5">
        <v>42887</v>
      </c>
      <c r="C617">
        <v>201700142</v>
      </c>
      <c r="D617">
        <v>201700011</v>
      </c>
      <c r="E617" s="1" t="s">
        <v>55</v>
      </c>
      <c r="F617">
        <v>56</v>
      </c>
      <c r="G617">
        <v>23296.895240000002</v>
      </c>
      <c r="H617">
        <v>4.3047619050000003</v>
      </c>
      <c r="I617">
        <v>33.666666669999998</v>
      </c>
      <c r="J617">
        <v>37.514285710000003</v>
      </c>
      <c r="K617">
        <v>23.666666670000001</v>
      </c>
      <c r="L617">
        <v>1.638095238</v>
      </c>
      <c r="M617">
        <v>24261.71429</v>
      </c>
      <c r="N617">
        <v>5.194495238</v>
      </c>
      <c r="O617">
        <v>2.550590476</v>
      </c>
      <c r="P617">
        <v>15.70790476</v>
      </c>
      <c r="Q617">
        <v>6.252057143</v>
      </c>
      <c r="R617" s="1" t="s">
        <v>87</v>
      </c>
    </row>
    <row r="618" spans="1:18" x14ac:dyDescent="0.25">
      <c r="A618">
        <v>201706</v>
      </c>
      <c r="B618" s="5">
        <v>42887</v>
      </c>
      <c r="C618">
        <v>201700144</v>
      </c>
      <c r="D618">
        <v>201700011</v>
      </c>
      <c r="E618" s="1" t="s">
        <v>55</v>
      </c>
      <c r="F618">
        <v>36</v>
      </c>
      <c r="G618">
        <v>23115.35238</v>
      </c>
      <c r="H618">
        <v>4.2476190479999998</v>
      </c>
      <c r="I618">
        <v>33.666666669999998</v>
      </c>
      <c r="J618">
        <v>38.542857140000002</v>
      </c>
      <c r="K618">
        <v>23.666666670000001</v>
      </c>
      <c r="L618">
        <v>1.5809523809999999</v>
      </c>
      <c r="M618">
        <v>23905.14286</v>
      </c>
      <c r="N618">
        <v>5.1181523809999998</v>
      </c>
      <c r="O618">
        <v>2.5131047620000002</v>
      </c>
      <c r="P618">
        <v>15.47704762</v>
      </c>
      <c r="Q618">
        <v>6.160171429</v>
      </c>
      <c r="R618" s="1" t="s">
        <v>87</v>
      </c>
    </row>
    <row r="619" spans="1:18" x14ac:dyDescent="0.25">
      <c r="A619">
        <v>201706</v>
      </c>
      <c r="B619" s="5">
        <v>42887</v>
      </c>
      <c r="C619">
        <v>201700145</v>
      </c>
      <c r="D619">
        <v>201700011</v>
      </c>
      <c r="E619" s="1" t="s">
        <v>55</v>
      </c>
      <c r="F619">
        <v>58</v>
      </c>
      <c r="G619">
        <v>23024.58095</v>
      </c>
      <c r="H619">
        <v>4.2190476190000004</v>
      </c>
      <c r="I619">
        <v>33.666666669999998</v>
      </c>
      <c r="J619">
        <v>39.057142859999999</v>
      </c>
      <c r="K619">
        <v>23.666666670000001</v>
      </c>
      <c r="L619">
        <v>1.552380952</v>
      </c>
      <c r="M619">
        <v>23726.85714</v>
      </c>
      <c r="N619">
        <v>5.0799809519999997</v>
      </c>
      <c r="O619">
        <v>2.4943619049999999</v>
      </c>
      <c r="P619">
        <v>15.36161905</v>
      </c>
      <c r="Q619">
        <v>6.1142285709999999</v>
      </c>
      <c r="R619" s="1" t="s">
        <v>87</v>
      </c>
    </row>
    <row r="620" spans="1:18" x14ac:dyDescent="0.25">
      <c r="A620">
        <v>201706</v>
      </c>
      <c r="B620" s="5">
        <v>42887</v>
      </c>
      <c r="C620">
        <v>201700146</v>
      </c>
      <c r="D620">
        <v>201700011</v>
      </c>
      <c r="E620" s="1" t="s">
        <v>55</v>
      </c>
      <c r="F620">
        <v>60</v>
      </c>
      <c r="G620">
        <v>22933.809519999999</v>
      </c>
      <c r="H620">
        <v>4.19047619</v>
      </c>
      <c r="I620">
        <v>33.666666669999998</v>
      </c>
      <c r="J620">
        <v>39.571428570000002</v>
      </c>
      <c r="K620">
        <v>23.666666670000001</v>
      </c>
      <c r="L620">
        <v>1.523809524</v>
      </c>
      <c r="M620">
        <v>23548.57143</v>
      </c>
      <c r="N620">
        <v>5.0418095239999996</v>
      </c>
      <c r="O620">
        <v>2.475619048</v>
      </c>
      <c r="P620">
        <v>15.246190479999999</v>
      </c>
      <c r="Q620">
        <v>6.0682857139999999</v>
      </c>
      <c r="R620" s="1" t="s">
        <v>87</v>
      </c>
    </row>
    <row r="621" spans="1:18" x14ac:dyDescent="0.25">
      <c r="A621">
        <v>201706</v>
      </c>
      <c r="B621" s="5">
        <v>42887</v>
      </c>
      <c r="C621">
        <v>201700147</v>
      </c>
      <c r="D621">
        <v>201700011</v>
      </c>
      <c r="E621" s="1" t="s">
        <v>55</v>
      </c>
      <c r="F621">
        <v>61</v>
      </c>
      <c r="G621">
        <v>22843.038100000002</v>
      </c>
      <c r="H621">
        <v>4.1619047619999998</v>
      </c>
      <c r="I621">
        <v>33.666666669999998</v>
      </c>
      <c r="J621">
        <v>40.085714289999999</v>
      </c>
      <c r="K621">
        <v>23.666666670000001</v>
      </c>
      <c r="L621">
        <v>1.4952380949999999</v>
      </c>
      <c r="M621">
        <v>23370.28571</v>
      </c>
      <c r="N621">
        <v>5.0036380950000003</v>
      </c>
      <c r="O621">
        <v>2.45687619</v>
      </c>
      <c r="P621">
        <v>15.1307619</v>
      </c>
      <c r="Q621">
        <v>6.0223428569999999</v>
      </c>
      <c r="R621" s="1" t="s">
        <v>87</v>
      </c>
    </row>
    <row r="622" spans="1:18" x14ac:dyDescent="0.25">
      <c r="A622">
        <v>201706</v>
      </c>
      <c r="B622" s="5">
        <v>42887</v>
      </c>
      <c r="C622">
        <v>201700148</v>
      </c>
      <c r="D622">
        <v>201700011</v>
      </c>
      <c r="E622" s="1" t="s">
        <v>55</v>
      </c>
      <c r="F622">
        <v>62</v>
      </c>
      <c r="G622">
        <v>22752.266670000001</v>
      </c>
      <c r="H622">
        <v>4.1333333330000004</v>
      </c>
      <c r="I622">
        <v>33.666666669999998</v>
      </c>
      <c r="J622">
        <v>40.6</v>
      </c>
      <c r="K622">
        <v>23.666666670000001</v>
      </c>
      <c r="L622">
        <v>1.4666666669999999</v>
      </c>
      <c r="M622">
        <v>23192</v>
      </c>
      <c r="N622">
        <v>4.9654666670000003</v>
      </c>
      <c r="O622">
        <v>2.4381333330000001</v>
      </c>
      <c r="P622">
        <v>15.015333330000001</v>
      </c>
      <c r="Q622">
        <v>5.9763999999999999</v>
      </c>
      <c r="R622" s="1" t="s">
        <v>87</v>
      </c>
    </row>
    <row r="623" spans="1:18" x14ac:dyDescent="0.25">
      <c r="A623">
        <v>201706</v>
      </c>
      <c r="B623" s="5">
        <v>42887</v>
      </c>
      <c r="C623">
        <v>201700150</v>
      </c>
      <c r="D623">
        <v>201700011</v>
      </c>
      <c r="E623" s="1" t="s">
        <v>55</v>
      </c>
      <c r="F623">
        <v>37</v>
      </c>
      <c r="G623">
        <v>22570.72381</v>
      </c>
      <c r="H623">
        <v>4.0761904759999998</v>
      </c>
      <c r="I623">
        <v>33.666666669999998</v>
      </c>
      <c r="J623">
        <v>41.628571430000001</v>
      </c>
      <c r="K623">
        <v>23.666666670000001</v>
      </c>
      <c r="L623">
        <v>1.40952381</v>
      </c>
      <c r="M623">
        <v>22835.42857</v>
      </c>
      <c r="N623">
        <v>4.8891238100000001</v>
      </c>
      <c r="O623">
        <v>2.4006476189999999</v>
      </c>
      <c r="P623">
        <v>14.784476189999999</v>
      </c>
      <c r="Q623">
        <v>5.8845142859999999</v>
      </c>
      <c r="R623" s="1" t="s">
        <v>87</v>
      </c>
    </row>
    <row r="624" spans="1:18" x14ac:dyDescent="0.25">
      <c r="A624">
        <v>201706</v>
      </c>
      <c r="B624" s="5">
        <v>42887</v>
      </c>
      <c r="C624">
        <v>201700133</v>
      </c>
      <c r="D624">
        <v>201700011</v>
      </c>
      <c r="E624" s="1" t="s">
        <v>55</v>
      </c>
      <c r="F624">
        <v>46</v>
      </c>
      <c r="G624">
        <v>24113.838100000001</v>
      </c>
      <c r="H624">
        <v>4.5619047620000002</v>
      </c>
      <c r="I624">
        <v>33.666666669999998</v>
      </c>
      <c r="J624">
        <v>32.885714290000003</v>
      </c>
      <c r="K624">
        <v>23.666666670000001</v>
      </c>
      <c r="L624">
        <v>1.8952380950000001</v>
      </c>
      <c r="M624">
        <v>25866.28571</v>
      </c>
      <c r="N624">
        <v>5.5380380950000001</v>
      </c>
      <c r="O624">
        <v>2.71927619</v>
      </c>
      <c r="P624">
        <v>16.746761899999999</v>
      </c>
      <c r="Q624">
        <v>6.6655428570000002</v>
      </c>
      <c r="R624" s="1" t="s">
        <v>87</v>
      </c>
    </row>
    <row r="625" spans="1:18" x14ac:dyDescent="0.25">
      <c r="A625">
        <v>201706</v>
      </c>
      <c r="B625" s="5">
        <v>42887</v>
      </c>
      <c r="C625">
        <v>201700134</v>
      </c>
      <c r="D625">
        <v>201700011</v>
      </c>
      <c r="E625" s="1" t="s">
        <v>55</v>
      </c>
      <c r="F625">
        <v>48</v>
      </c>
      <c r="G625">
        <v>24023.06667</v>
      </c>
      <c r="H625">
        <v>4.5333333329999999</v>
      </c>
      <c r="I625">
        <v>33.666666669999998</v>
      </c>
      <c r="J625">
        <v>33.4</v>
      </c>
      <c r="K625">
        <v>23.666666670000001</v>
      </c>
      <c r="L625">
        <v>1.8666666670000001</v>
      </c>
      <c r="M625">
        <v>25688</v>
      </c>
      <c r="N625">
        <v>5.499866667</v>
      </c>
      <c r="O625">
        <v>2.7005333330000001</v>
      </c>
      <c r="P625">
        <v>16.63133333</v>
      </c>
      <c r="Q625">
        <v>6.6196000000000002</v>
      </c>
      <c r="R625" s="1" t="s">
        <v>87</v>
      </c>
    </row>
    <row r="626" spans="1:18" x14ac:dyDescent="0.25">
      <c r="A626">
        <v>201706</v>
      </c>
      <c r="B626" s="5">
        <v>42887</v>
      </c>
      <c r="C626">
        <v>201700135</v>
      </c>
      <c r="D626">
        <v>201700011</v>
      </c>
      <c r="E626" s="1" t="s">
        <v>55</v>
      </c>
      <c r="F626">
        <v>49</v>
      </c>
      <c r="G626">
        <v>23932.295239999999</v>
      </c>
      <c r="H626">
        <v>4.5047619049999996</v>
      </c>
      <c r="I626">
        <v>33.666666669999998</v>
      </c>
      <c r="J626">
        <v>33.914285710000001</v>
      </c>
      <c r="K626">
        <v>23.666666670000001</v>
      </c>
      <c r="L626">
        <v>1.838095238</v>
      </c>
      <c r="M626">
        <v>25509.71429</v>
      </c>
      <c r="N626">
        <v>5.4616952379999999</v>
      </c>
      <c r="O626">
        <v>2.6817904760000002</v>
      </c>
      <c r="P626">
        <v>16.515904760000002</v>
      </c>
      <c r="Q626">
        <v>6.5736571430000001</v>
      </c>
      <c r="R626" s="1" t="s">
        <v>87</v>
      </c>
    </row>
    <row r="627" spans="1:18" x14ac:dyDescent="0.25">
      <c r="A627">
        <v>201706</v>
      </c>
      <c r="B627" s="5">
        <v>42887</v>
      </c>
      <c r="C627">
        <v>201700136</v>
      </c>
      <c r="D627">
        <v>201700011</v>
      </c>
      <c r="E627" s="1" t="s">
        <v>55</v>
      </c>
      <c r="F627">
        <v>50</v>
      </c>
      <c r="G627">
        <v>23841.523809999999</v>
      </c>
      <c r="H627">
        <v>4.4761904760000002</v>
      </c>
      <c r="I627">
        <v>33.666666669999998</v>
      </c>
      <c r="J627">
        <v>34.428571429999998</v>
      </c>
      <c r="K627">
        <v>23.666666670000001</v>
      </c>
      <c r="L627">
        <v>1.80952381</v>
      </c>
      <c r="M627">
        <v>25331.42857</v>
      </c>
      <c r="N627">
        <v>5.4235238099999998</v>
      </c>
      <c r="O627">
        <v>2.6630476189999999</v>
      </c>
      <c r="P627">
        <v>16.400476189999999</v>
      </c>
      <c r="Q627">
        <v>6.5277142860000001</v>
      </c>
      <c r="R627" s="1" t="s">
        <v>87</v>
      </c>
    </row>
    <row r="628" spans="1:18" x14ac:dyDescent="0.25">
      <c r="A628">
        <v>201706</v>
      </c>
      <c r="B628" s="5">
        <v>42887</v>
      </c>
      <c r="C628">
        <v>201700139</v>
      </c>
      <c r="D628">
        <v>201700011</v>
      </c>
      <c r="E628" s="1" t="s">
        <v>55</v>
      </c>
      <c r="F628">
        <v>52</v>
      </c>
      <c r="G628">
        <v>23569.20952</v>
      </c>
      <c r="H628">
        <v>4.3904761900000002</v>
      </c>
      <c r="I628">
        <v>33.666666669999998</v>
      </c>
      <c r="J628">
        <v>35.97142857</v>
      </c>
      <c r="K628">
        <v>23.666666670000001</v>
      </c>
      <c r="L628">
        <v>1.723809524</v>
      </c>
      <c r="M628">
        <v>24796.57143</v>
      </c>
      <c r="N628">
        <v>5.3090095240000004</v>
      </c>
      <c r="O628">
        <v>2.6068190480000002</v>
      </c>
      <c r="P628">
        <v>16.054190479999999</v>
      </c>
      <c r="Q628">
        <v>6.389885714</v>
      </c>
      <c r="R628" s="1" t="s">
        <v>87</v>
      </c>
    </row>
    <row r="629" spans="1:18" x14ac:dyDescent="0.25">
      <c r="A629">
        <v>201706</v>
      </c>
      <c r="B629" s="5">
        <v>42887</v>
      </c>
      <c r="C629">
        <v>201700140</v>
      </c>
      <c r="D629">
        <v>201700011</v>
      </c>
      <c r="E629" s="1" t="s">
        <v>55</v>
      </c>
      <c r="F629">
        <v>54</v>
      </c>
      <c r="G629">
        <v>23478.438099999999</v>
      </c>
      <c r="H629">
        <v>4.361904762</v>
      </c>
      <c r="I629">
        <v>33.666666669999998</v>
      </c>
      <c r="J629">
        <v>36.485714289999997</v>
      </c>
      <c r="K629">
        <v>23.666666670000001</v>
      </c>
      <c r="L629">
        <v>1.6952380949999999</v>
      </c>
      <c r="M629">
        <v>24618.28571</v>
      </c>
      <c r="N629">
        <v>5.2708380950000002</v>
      </c>
      <c r="O629">
        <v>2.5880761900000002</v>
      </c>
      <c r="P629">
        <v>15.938761899999999</v>
      </c>
      <c r="Q629">
        <v>6.343942857</v>
      </c>
      <c r="R629" s="1" t="s">
        <v>87</v>
      </c>
    </row>
    <row r="630" spans="1:18" x14ac:dyDescent="0.25">
      <c r="A630">
        <v>201706</v>
      </c>
      <c r="B630" s="5">
        <v>42887</v>
      </c>
      <c r="C630">
        <v>201700141</v>
      </c>
      <c r="D630">
        <v>201700011</v>
      </c>
      <c r="E630" s="1" t="s">
        <v>55</v>
      </c>
      <c r="F630">
        <v>55</v>
      </c>
      <c r="G630">
        <v>23387.666669999999</v>
      </c>
      <c r="H630">
        <v>4.3333333329999997</v>
      </c>
      <c r="I630">
        <v>33.666666669999998</v>
      </c>
      <c r="J630">
        <v>37</v>
      </c>
      <c r="K630">
        <v>23.666666670000001</v>
      </c>
      <c r="L630">
        <v>1.6666666670000001</v>
      </c>
      <c r="M630">
        <v>24440</v>
      </c>
      <c r="N630">
        <v>5.2326666670000002</v>
      </c>
      <c r="O630">
        <v>2.5693333329999999</v>
      </c>
      <c r="P630">
        <v>15.823333330000001</v>
      </c>
      <c r="Q630">
        <v>6.298</v>
      </c>
      <c r="R630" s="1" t="s">
        <v>87</v>
      </c>
    </row>
    <row r="631" spans="1:18" x14ac:dyDescent="0.25">
      <c r="A631">
        <v>201706</v>
      </c>
      <c r="B631" s="5">
        <v>42887</v>
      </c>
      <c r="C631">
        <v>201700142</v>
      </c>
      <c r="D631">
        <v>201700011</v>
      </c>
      <c r="E631" s="1" t="s">
        <v>55</v>
      </c>
      <c r="F631">
        <v>56</v>
      </c>
      <c r="G631">
        <v>23296.895240000002</v>
      </c>
      <c r="H631">
        <v>4.3047619050000003</v>
      </c>
      <c r="I631">
        <v>33.666666669999998</v>
      </c>
      <c r="J631">
        <v>37.514285710000003</v>
      </c>
      <c r="K631">
        <v>23.666666670000001</v>
      </c>
      <c r="L631">
        <v>1.638095238</v>
      </c>
      <c r="M631">
        <v>24261.71429</v>
      </c>
      <c r="N631">
        <v>5.194495238</v>
      </c>
      <c r="O631">
        <v>2.550590476</v>
      </c>
      <c r="P631">
        <v>15.70790476</v>
      </c>
      <c r="Q631">
        <v>6.252057143</v>
      </c>
      <c r="R631" s="1" t="s">
        <v>87</v>
      </c>
    </row>
    <row r="632" spans="1:18" x14ac:dyDescent="0.25">
      <c r="A632">
        <v>201706</v>
      </c>
      <c r="B632" s="5">
        <v>42887</v>
      </c>
      <c r="C632">
        <v>201700144</v>
      </c>
      <c r="D632">
        <v>201700011</v>
      </c>
      <c r="E632" s="1" t="s">
        <v>55</v>
      </c>
      <c r="F632">
        <v>36</v>
      </c>
      <c r="G632">
        <v>23115.35238</v>
      </c>
      <c r="H632">
        <v>4.2476190479999998</v>
      </c>
      <c r="I632">
        <v>33.666666669999998</v>
      </c>
      <c r="J632">
        <v>38.542857140000002</v>
      </c>
      <c r="K632">
        <v>23.666666670000001</v>
      </c>
      <c r="L632">
        <v>1.5809523809999999</v>
      </c>
      <c r="M632">
        <v>23905.14286</v>
      </c>
      <c r="N632">
        <v>5.1181523809999998</v>
      </c>
      <c r="O632">
        <v>2.5131047620000002</v>
      </c>
      <c r="P632">
        <v>15.47704762</v>
      </c>
      <c r="Q632">
        <v>6.160171429</v>
      </c>
      <c r="R632" s="1" t="s">
        <v>87</v>
      </c>
    </row>
    <row r="633" spans="1:18" x14ac:dyDescent="0.25">
      <c r="A633">
        <v>201706</v>
      </c>
      <c r="B633" s="5">
        <v>42887</v>
      </c>
      <c r="C633">
        <v>201700127</v>
      </c>
      <c r="D633">
        <v>201700011</v>
      </c>
      <c r="E633" s="1" t="s">
        <v>55</v>
      </c>
      <c r="F633">
        <v>40</v>
      </c>
      <c r="G633">
        <v>24658.466670000002</v>
      </c>
      <c r="H633">
        <v>4.733333333</v>
      </c>
      <c r="I633">
        <v>33.666666669999998</v>
      </c>
      <c r="J633">
        <v>29.8</v>
      </c>
      <c r="K633">
        <v>23.666666670000001</v>
      </c>
      <c r="L633">
        <v>2.0666666669999998</v>
      </c>
      <c r="M633">
        <v>26936</v>
      </c>
      <c r="N633">
        <v>5.7670666669999999</v>
      </c>
      <c r="O633">
        <v>2.8317333329999999</v>
      </c>
      <c r="P633">
        <v>17.43933333</v>
      </c>
      <c r="Q633">
        <v>6.9412000000000003</v>
      </c>
      <c r="R633" s="1" t="s">
        <v>87</v>
      </c>
    </row>
    <row r="634" spans="1:18" x14ac:dyDescent="0.25">
      <c r="A634">
        <v>201706</v>
      </c>
      <c r="B634" s="5">
        <v>42887</v>
      </c>
      <c r="C634">
        <v>201700128</v>
      </c>
      <c r="D634">
        <v>201700011</v>
      </c>
      <c r="E634" s="1" t="s">
        <v>55</v>
      </c>
      <c r="F634">
        <v>42</v>
      </c>
      <c r="G634">
        <v>24567.695240000001</v>
      </c>
      <c r="H634">
        <v>4.7047619049999998</v>
      </c>
      <c r="I634">
        <v>33.666666669999998</v>
      </c>
      <c r="J634">
        <v>30.31428571</v>
      </c>
      <c r="K634">
        <v>23.666666670000001</v>
      </c>
      <c r="L634">
        <v>2.0380952379999999</v>
      </c>
      <c r="M634">
        <v>26757.71429</v>
      </c>
      <c r="N634">
        <v>5.7288952379999998</v>
      </c>
      <c r="O634">
        <v>2.812990476</v>
      </c>
      <c r="P634">
        <v>17.323904760000001</v>
      </c>
      <c r="Q634">
        <v>6.8952571430000003</v>
      </c>
      <c r="R634" s="1" t="s">
        <v>87</v>
      </c>
    </row>
    <row r="635" spans="1:18" x14ac:dyDescent="0.25">
      <c r="A635">
        <v>201706</v>
      </c>
      <c r="B635" s="5">
        <v>42887</v>
      </c>
      <c r="C635">
        <v>201700129</v>
      </c>
      <c r="D635">
        <v>201700011</v>
      </c>
      <c r="E635" s="1" t="s">
        <v>55</v>
      </c>
      <c r="F635">
        <v>43</v>
      </c>
      <c r="G635">
        <v>24476.92381</v>
      </c>
      <c r="H635">
        <v>4.6761904760000004</v>
      </c>
      <c r="I635">
        <v>33.666666669999998</v>
      </c>
      <c r="J635">
        <v>30.82857143</v>
      </c>
      <c r="K635">
        <v>23.666666670000001</v>
      </c>
      <c r="L635">
        <v>2.0095238100000001</v>
      </c>
      <c r="M635">
        <v>26579.42857</v>
      </c>
      <c r="N635">
        <v>5.6907238099999997</v>
      </c>
      <c r="O635">
        <v>2.7942476190000001</v>
      </c>
      <c r="P635">
        <v>17.208476189999999</v>
      </c>
      <c r="Q635">
        <v>6.8493142860000003</v>
      </c>
      <c r="R635" s="1" t="s">
        <v>87</v>
      </c>
    </row>
    <row r="636" spans="1:18" x14ac:dyDescent="0.25">
      <c r="A636">
        <v>201706</v>
      </c>
      <c r="B636" s="5">
        <v>42887</v>
      </c>
      <c r="C636">
        <v>201700130</v>
      </c>
      <c r="D636">
        <v>201700011</v>
      </c>
      <c r="E636" s="1" t="s">
        <v>55</v>
      </c>
      <c r="F636">
        <v>44</v>
      </c>
      <c r="G636">
        <v>24386.15238</v>
      </c>
      <c r="H636">
        <v>4.6476190480000001</v>
      </c>
      <c r="I636">
        <v>33.666666669999998</v>
      </c>
      <c r="J636">
        <v>31.34285714</v>
      </c>
      <c r="K636">
        <v>23.666666670000001</v>
      </c>
      <c r="L636">
        <v>1.980952381</v>
      </c>
      <c r="M636">
        <v>26401.14286</v>
      </c>
      <c r="N636">
        <v>5.6525523809999996</v>
      </c>
      <c r="O636">
        <v>2.7755047620000002</v>
      </c>
      <c r="P636">
        <v>17.09304762</v>
      </c>
      <c r="Q636">
        <v>6.8033714290000002</v>
      </c>
      <c r="R636" s="1" t="s">
        <v>87</v>
      </c>
    </row>
    <row r="637" spans="1:18" x14ac:dyDescent="0.25">
      <c r="A637">
        <v>201706</v>
      </c>
      <c r="B637" s="5">
        <v>42887</v>
      </c>
      <c r="C637">
        <v>201700132</v>
      </c>
      <c r="D637">
        <v>201700011</v>
      </c>
      <c r="E637" s="1" t="s">
        <v>55</v>
      </c>
      <c r="F637">
        <v>34</v>
      </c>
      <c r="G637">
        <v>24204.609520000002</v>
      </c>
      <c r="H637">
        <v>4.5904761900000004</v>
      </c>
      <c r="I637">
        <v>33.666666669999998</v>
      </c>
      <c r="J637">
        <v>32.371428569999999</v>
      </c>
      <c r="K637">
        <v>23.666666670000001</v>
      </c>
      <c r="L637">
        <v>1.9238095239999999</v>
      </c>
      <c r="M637">
        <v>26044.57143</v>
      </c>
      <c r="N637">
        <v>5.5762095240000003</v>
      </c>
      <c r="O637">
        <v>2.738019048</v>
      </c>
      <c r="P637">
        <v>16.862190479999999</v>
      </c>
      <c r="Q637">
        <v>6.7114857140000002</v>
      </c>
      <c r="R637" s="1" t="s">
        <v>87</v>
      </c>
    </row>
    <row r="638" spans="1:18" x14ac:dyDescent="0.25">
      <c r="A638">
        <v>201706</v>
      </c>
      <c r="B638" s="5">
        <v>42887</v>
      </c>
      <c r="C638">
        <v>201700133</v>
      </c>
      <c r="D638">
        <v>201700011</v>
      </c>
      <c r="E638" s="1" t="s">
        <v>55</v>
      </c>
      <c r="F638">
        <v>46</v>
      </c>
      <c r="G638">
        <v>24113.838100000001</v>
      </c>
      <c r="H638">
        <v>4.5619047620000002</v>
      </c>
      <c r="I638">
        <v>33.666666669999998</v>
      </c>
      <c r="J638">
        <v>32.885714290000003</v>
      </c>
      <c r="K638">
        <v>23.666666670000001</v>
      </c>
      <c r="L638">
        <v>1.8952380950000001</v>
      </c>
      <c r="M638">
        <v>25866.28571</v>
      </c>
      <c r="N638">
        <v>5.5380380950000001</v>
      </c>
      <c r="O638">
        <v>2.71927619</v>
      </c>
      <c r="P638">
        <v>16.746761899999999</v>
      </c>
      <c r="Q638">
        <v>6.6655428570000002</v>
      </c>
      <c r="R638" s="1" t="s">
        <v>87</v>
      </c>
    </row>
    <row r="639" spans="1:18" x14ac:dyDescent="0.25">
      <c r="A639">
        <v>201706</v>
      </c>
      <c r="B639" s="5">
        <v>42887</v>
      </c>
      <c r="C639">
        <v>201700134</v>
      </c>
      <c r="D639">
        <v>201700011</v>
      </c>
      <c r="E639" s="1" t="s">
        <v>55</v>
      </c>
      <c r="F639">
        <v>48</v>
      </c>
      <c r="G639">
        <v>24023.06667</v>
      </c>
      <c r="H639">
        <v>4.5333333329999999</v>
      </c>
      <c r="I639">
        <v>33.666666669999998</v>
      </c>
      <c r="J639">
        <v>33.4</v>
      </c>
      <c r="K639">
        <v>23.666666670000001</v>
      </c>
      <c r="L639">
        <v>1.8666666670000001</v>
      </c>
      <c r="M639">
        <v>25688</v>
      </c>
      <c r="N639">
        <v>5.499866667</v>
      </c>
      <c r="O639">
        <v>2.7005333330000001</v>
      </c>
      <c r="P639">
        <v>16.63133333</v>
      </c>
      <c r="Q639">
        <v>6.6196000000000002</v>
      </c>
      <c r="R639" s="1" t="s">
        <v>87</v>
      </c>
    </row>
    <row r="640" spans="1:18" x14ac:dyDescent="0.25">
      <c r="A640">
        <v>201706</v>
      </c>
      <c r="B640" s="5">
        <v>42887</v>
      </c>
      <c r="C640">
        <v>201700135</v>
      </c>
      <c r="D640">
        <v>201700011</v>
      </c>
      <c r="E640" s="1" t="s">
        <v>55</v>
      </c>
      <c r="F640">
        <v>49</v>
      </c>
      <c r="G640">
        <v>23932.295239999999</v>
      </c>
      <c r="H640">
        <v>4.5047619049999996</v>
      </c>
      <c r="I640">
        <v>33.666666669999998</v>
      </c>
      <c r="J640">
        <v>33.914285710000001</v>
      </c>
      <c r="K640">
        <v>23.666666670000001</v>
      </c>
      <c r="L640">
        <v>1.838095238</v>
      </c>
      <c r="M640">
        <v>25509.71429</v>
      </c>
      <c r="N640">
        <v>5.4616952379999999</v>
      </c>
      <c r="O640">
        <v>2.6817904760000002</v>
      </c>
      <c r="P640">
        <v>16.515904760000002</v>
      </c>
      <c r="Q640">
        <v>6.5736571430000001</v>
      </c>
      <c r="R640" s="1" t="s">
        <v>87</v>
      </c>
    </row>
    <row r="641" spans="1:18" x14ac:dyDescent="0.25">
      <c r="A641">
        <v>201706</v>
      </c>
      <c r="B641" s="5">
        <v>42887</v>
      </c>
      <c r="C641">
        <v>201700136</v>
      </c>
      <c r="D641">
        <v>201700011</v>
      </c>
      <c r="E641" s="1" t="s">
        <v>55</v>
      </c>
      <c r="F641">
        <v>50</v>
      </c>
      <c r="G641">
        <v>23841.523809999999</v>
      </c>
      <c r="H641">
        <v>4.4761904760000002</v>
      </c>
      <c r="I641">
        <v>33.666666669999998</v>
      </c>
      <c r="J641">
        <v>34.428571429999998</v>
      </c>
      <c r="K641">
        <v>23.666666670000001</v>
      </c>
      <c r="L641">
        <v>1.80952381</v>
      </c>
      <c r="M641">
        <v>25331.42857</v>
      </c>
      <c r="N641">
        <v>5.4235238099999998</v>
      </c>
      <c r="O641">
        <v>2.6630476189999999</v>
      </c>
      <c r="P641">
        <v>16.400476189999999</v>
      </c>
      <c r="Q641">
        <v>6.5277142860000001</v>
      </c>
      <c r="R641" s="1" t="s">
        <v>87</v>
      </c>
    </row>
    <row r="642" spans="1:18" x14ac:dyDescent="0.25">
      <c r="A642">
        <v>201706</v>
      </c>
      <c r="B642" s="5">
        <v>42887</v>
      </c>
      <c r="C642">
        <v>201700139</v>
      </c>
      <c r="D642">
        <v>201700011</v>
      </c>
      <c r="E642" s="1" t="s">
        <v>55</v>
      </c>
      <c r="F642">
        <v>52</v>
      </c>
      <c r="G642">
        <v>23569.20952</v>
      </c>
      <c r="H642">
        <v>4.3904761900000002</v>
      </c>
      <c r="I642">
        <v>33.666666669999998</v>
      </c>
      <c r="J642">
        <v>35.97142857</v>
      </c>
      <c r="K642">
        <v>23.666666670000001</v>
      </c>
      <c r="L642">
        <v>1.723809524</v>
      </c>
      <c r="M642">
        <v>24796.57143</v>
      </c>
      <c r="N642">
        <v>5.3090095240000004</v>
      </c>
      <c r="O642">
        <v>2.6068190480000002</v>
      </c>
      <c r="P642">
        <v>16.054190479999999</v>
      </c>
      <c r="Q642">
        <v>6.389885714</v>
      </c>
      <c r="R642" s="1" t="s">
        <v>87</v>
      </c>
    </row>
    <row r="643" spans="1:18" x14ac:dyDescent="0.25">
      <c r="A643">
        <v>201706</v>
      </c>
      <c r="B643" s="5">
        <v>42887</v>
      </c>
      <c r="C643">
        <v>201700140</v>
      </c>
      <c r="D643">
        <v>201700011</v>
      </c>
      <c r="E643" s="1" t="s">
        <v>55</v>
      </c>
      <c r="F643">
        <v>54</v>
      </c>
      <c r="G643">
        <v>23478.438099999999</v>
      </c>
      <c r="H643">
        <v>4.361904762</v>
      </c>
      <c r="I643">
        <v>33.666666669999998</v>
      </c>
      <c r="J643">
        <v>36.485714289999997</v>
      </c>
      <c r="K643">
        <v>23.666666670000001</v>
      </c>
      <c r="L643">
        <v>1.6952380949999999</v>
      </c>
      <c r="M643">
        <v>24618.28571</v>
      </c>
      <c r="N643">
        <v>5.2708380950000002</v>
      </c>
      <c r="O643">
        <v>2.5880761900000002</v>
      </c>
      <c r="P643">
        <v>15.938761899999999</v>
      </c>
      <c r="Q643">
        <v>6.343942857</v>
      </c>
      <c r="R643" s="1" t="s">
        <v>87</v>
      </c>
    </row>
    <row r="644" spans="1:18" x14ac:dyDescent="0.25">
      <c r="A644">
        <v>201706</v>
      </c>
      <c r="B644" s="5">
        <v>42887</v>
      </c>
      <c r="C644">
        <v>201700141</v>
      </c>
      <c r="D644">
        <v>201700011</v>
      </c>
      <c r="E644" s="1" t="s">
        <v>55</v>
      </c>
      <c r="F644">
        <v>55</v>
      </c>
      <c r="G644">
        <v>23387.666669999999</v>
      </c>
      <c r="H644">
        <v>4.3333333329999997</v>
      </c>
      <c r="I644">
        <v>33.666666669999998</v>
      </c>
      <c r="J644">
        <v>37</v>
      </c>
      <c r="K644">
        <v>23.666666670000001</v>
      </c>
      <c r="L644">
        <v>1.6666666670000001</v>
      </c>
      <c r="M644">
        <v>24440</v>
      </c>
      <c r="N644">
        <v>5.2326666670000002</v>
      </c>
      <c r="O644">
        <v>2.5693333329999999</v>
      </c>
      <c r="P644">
        <v>15.823333330000001</v>
      </c>
      <c r="Q644">
        <v>6.298</v>
      </c>
      <c r="R644" s="1" t="s">
        <v>87</v>
      </c>
    </row>
    <row r="645" spans="1:18" x14ac:dyDescent="0.25">
      <c r="A645">
        <v>201706</v>
      </c>
      <c r="B645" s="5">
        <v>42887</v>
      </c>
      <c r="C645">
        <v>201700142</v>
      </c>
      <c r="D645">
        <v>201700011</v>
      </c>
      <c r="E645" s="1" t="s">
        <v>55</v>
      </c>
      <c r="F645">
        <v>56</v>
      </c>
      <c r="G645">
        <v>23296.895240000002</v>
      </c>
      <c r="H645">
        <v>4.3047619050000003</v>
      </c>
      <c r="I645">
        <v>33.666666669999998</v>
      </c>
      <c r="J645">
        <v>37.514285710000003</v>
      </c>
      <c r="K645">
        <v>23.666666670000001</v>
      </c>
      <c r="L645">
        <v>1.638095238</v>
      </c>
      <c r="M645">
        <v>24261.71429</v>
      </c>
      <c r="N645">
        <v>5.194495238</v>
      </c>
      <c r="O645">
        <v>2.550590476</v>
      </c>
      <c r="P645">
        <v>15.70790476</v>
      </c>
      <c r="Q645">
        <v>6.252057143</v>
      </c>
      <c r="R645" s="1" t="s">
        <v>87</v>
      </c>
    </row>
    <row r="646" spans="1:18" x14ac:dyDescent="0.25">
      <c r="A646">
        <v>201706</v>
      </c>
      <c r="B646" s="5">
        <v>42887</v>
      </c>
      <c r="C646">
        <v>201700144</v>
      </c>
      <c r="D646">
        <v>201700011</v>
      </c>
      <c r="E646" s="1" t="s">
        <v>55</v>
      </c>
      <c r="F646">
        <v>36</v>
      </c>
      <c r="G646">
        <v>23115.35238</v>
      </c>
      <c r="H646">
        <v>4.2476190479999998</v>
      </c>
      <c r="I646">
        <v>33.666666669999998</v>
      </c>
      <c r="J646">
        <v>38.542857140000002</v>
      </c>
      <c r="K646">
        <v>23.666666670000001</v>
      </c>
      <c r="L646">
        <v>1.5809523809999999</v>
      </c>
      <c r="M646">
        <v>23905.14286</v>
      </c>
      <c r="N646">
        <v>5.1181523809999998</v>
      </c>
      <c r="O646">
        <v>2.5131047620000002</v>
      </c>
      <c r="P646">
        <v>15.47704762</v>
      </c>
      <c r="Q646">
        <v>6.160171429</v>
      </c>
      <c r="R646" s="1" t="s">
        <v>87</v>
      </c>
    </row>
    <row r="647" spans="1:18" x14ac:dyDescent="0.25">
      <c r="A647">
        <v>201706</v>
      </c>
      <c r="B647" s="5">
        <v>42887</v>
      </c>
      <c r="C647">
        <v>201700145</v>
      </c>
      <c r="D647">
        <v>201700011</v>
      </c>
      <c r="E647" s="1" t="s">
        <v>55</v>
      </c>
      <c r="F647">
        <v>58</v>
      </c>
      <c r="G647">
        <v>23024.58095</v>
      </c>
      <c r="H647">
        <v>4.2190476190000004</v>
      </c>
      <c r="I647">
        <v>33.666666669999998</v>
      </c>
      <c r="J647">
        <v>39.057142859999999</v>
      </c>
      <c r="K647">
        <v>23.666666670000001</v>
      </c>
      <c r="L647">
        <v>1.552380952</v>
      </c>
      <c r="M647">
        <v>23726.85714</v>
      </c>
      <c r="N647">
        <v>5.0799809519999997</v>
      </c>
      <c r="O647">
        <v>2.4943619049999999</v>
      </c>
      <c r="P647">
        <v>15.36161905</v>
      </c>
      <c r="Q647">
        <v>6.1142285709999999</v>
      </c>
      <c r="R647" s="1" t="s">
        <v>87</v>
      </c>
    </row>
    <row r="648" spans="1:18" x14ac:dyDescent="0.25">
      <c r="A648">
        <v>201706</v>
      </c>
      <c r="B648" s="5">
        <v>42887</v>
      </c>
      <c r="C648">
        <v>201700146</v>
      </c>
      <c r="D648">
        <v>201700011</v>
      </c>
      <c r="E648" s="1" t="s">
        <v>55</v>
      </c>
      <c r="F648">
        <v>60</v>
      </c>
      <c r="G648">
        <v>22933.809519999999</v>
      </c>
      <c r="H648">
        <v>4.19047619</v>
      </c>
      <c r="I648">
        <v>33.666666669999998</v>
      </c>
      <c r="J648">
        <v>39.571428570000002</v>
      </c>
      <c r="K648">
        <v>23.666666670000001</v>
      </c>
      <c r="L648">
        <v>1.523809524</v>
      </c>
      <c r="M648">
        <v>23548.57143</v>
      </c>
      <c r="N648">
        <v>5.0418095239999996</v>
      </c>
      <c r="O648">
        <v>2.475619048</v>
      </c>
      <c r="P648">
        <v>15.246190479999999</v>
      </c>
      <c r="Q648">
        <v>6.0682857139999999</v>
      </c>
      <c r="R648" s="1" t="s">
        <v>87</v>
      </c>
    </row>
    <row r="649" spans="1:18" x14ac:dyDescent="0.25">
      <c r="A649">
        <v>201706</v>
      </c>
      <c r="B649" s="5">
        <v>42887</v>
      </c>
      <c r="C649">
        <v>201700147</v>
      </c>
      <c r="D649">
        <v>201700011</v>
      </c>
      <c r="E649" s="1" t="s">
        <v>55</v>
      </c>
      <c r="F649">
        <v>61</v>
      </c>
      <c r="G649">
        <v>22843.038100000002</v>
      </c>
      <c r="H649">
        <v>4.1619047619999998</v>
      </c>
      <c r="I649">
        <v>33.666666669999998</v>
      </c>
      <c r="J649">
        <v>40.085714289999999</v>
      </c>
      <c r="K649">
        <v>23.666666670000001</v>
      </c>
      <c r="L649">
        <v>1.4952380949999999</v>
      </c>
      <c r="M649">
        <v>23370.28571</v>
      </c>
      <c r="N649">
        <v>5.0036380950000003</v>
      </c>
      <c r="O649">
        <v>2.45687619</v>
      </c>
      <c r="P649">
        <v>15.1307619</v>
      </c>
      <c r="Q649">
        <v>6.0223428569999999</v>
      </c>
      <c r="R649" s="1" t="s">
        <v>87</v>
      </c>
    </row>
    <row r="650" spans="1:18" x14ac:dyDescent="0.25">
      <c r="A650">
        <v>201706</v>
      </c>
      <c r="B650" s="5">
        <v>42887</v>
      </c>
      <c r="C650">
        <v>201700148</v>
      </c>
      <c r="D650">
        <v>201700011</v>
      </c>
      <c r="E650" s="1" t="s">
        <v>55</v>
      </c>
      <c r="F650">
        <v>62</v>
      </c>
      <c r="G650">
        <v>22752.266670000001</v>
      </c>
      <c r="H650">
        <v>4.1333333330000004</v>
      </c>
      <c r="I650">
        <v>33.666666669999998</v>
      </c>
      <c r="J650">
        <v>40.6</v>
      </c>
      <c r="K650">
        <v>23.666666670000001</v>
      </c>
      <c r="L650">
        <v>1.4666666669999999</v>
      </c>
      <c r="M650">
        <v>23192</v>
      </c>
      <c r="N650">
        <v>4.9654666670000003</v>
      </c>
      <c r="O650">
        <v>2.4381333330000001</v>
      </c>
      <c r="P650">
        <v>15.015333330000001</v>
      </c>
      <c r="Q650">
        <v>5.9763999999999999</v>
      </c>
      <c r="R650" s="1" t="s">
        <v>87</v>
      </c>
    </row>
    <row r="651" spans="1:18" x14ac:dyDescent="0.25">
      <c r="A651">
        <v>201706</v>
      </c>
      <c r="B651" s="5">
        <v>42887</v>
      </c>
      <c r="C651">
        <v>201700150</v>
      </c>
      <c r="D651">
        <v>201700011</v>
      </c>
      <c r="E651" s="1" t="s">
        <v>55</v>
      </c>
      <c r="F651">
        <v>37</v>
      </c>
      <c r="G651">
        <v>22570.72381</v>
      </c>
      <c r="H651">
        <v>4.0761904759999998</v>
      </c>
      <c r="I651">
        <v>33.666666669999998</v>
      </c>
      <c r="J651">
        <v>41.628571430000001</v>
      </c>
      <c r="K651">
        <v>23.666666670000001</v>
      </c>
      <c r="L651">
        <v>1.40952381</v>
      </c>
      <c r="M651">
        <v>22835.42857</v>
      </c>
      <c r="N651">
        <v>4.8891238100000001</v>
      </c>
      <c r="O651">
        <v>2.4006476189999999</v>
      </c>
      <c r="P651">
        <v>14.784476189999999</v>
      </c>
      <c r="Q651">
        <v>5.8845142859999999</v>
      </c>
      <c r="R651" s="1" t="s">
        <v>87</v>
      </c>
    </row>
    <row r="652" spans="1:18" x14ac:dyDescent="0.25">
      <c r="A652">
        <v>201706</v>
      </c>
      <c r="B652" s="5">
        <v>42887</v>
      </c>
      <c r="C652">
        <v>201700151</v>
      </c>
      <c r="D652">
        <v>201700011</v>
      </c>
      <c r="E652" s="1" t="s">
        <v>55</v>
      </c>
      <c r="F652">
        <v>64</v>
      </c>
      <c r="G652">
        <v>22479.952379999999</v>
      </c>
      <c r="H652">
        <v>4.0476190479999996</v>
      </c>
      <c r="I652">
        <v>33.666666669999998</v>
      </c>
      <c r="J652">
        <v>42.142857139999997</v>
      </c>
      <c r="K652">
        <v>23.666666670000001</v>
      </c>
      <c r="L652">
        <v>1.380952381</v>
      </c>
      <c r="M652">
        <v>22657.14286</v>
      </c>
      <c r="N652">
        <v>4.8509523809999999</v>
      </c>
      <c r="O652">
        <v>2.381904762</v>
      </c>
      <c r="P652">
        <v>14.669047620000001</v>
      </c>
      <c r="Q652">
        <v>5.8385714289999999</v>
      </c>
      <c r="R652" s="1" t="s">
        <v>87</v>
      </c>
    </row>
    <row r="653" spans="1:18" x14ac:dyDescent="0.25">
      <c r="A653">
        <v>201706</v>
      </c>
      <c r="B653" s="5">
        <v>42887</v>
      </c>
      <c r="C653">
        <v>201700152</v>
      </c>
      <c r="D653">
        <v>201700011</v>
      </c>
      <c r="E653" s="1" t="s">
        <v>55</v>
      </c>
      <c r="F653">
        <v>66</v>
      </c>
      <c r="G653">
        <v>22389.180950000002</v>
      </c>
      <c r="H653">
        <v>4.0190476190000002</v>
      </c>
      <c r="I653">
        <v>33.666666669999998</v>
      </c>
      <c r="J653">
        <v>42.65714286</v>
      </c>
      <c r="K653">
        <v>23.666666670000001</v>
      </c>
      <c r="L653">
        <v>1.3523809520000001</v>
      </c>
      <c r="M653">
        <v>22478.85714</v>
      </c>
      <c r="N653">
        <v>4.8127809519999998</v>
      </c>
      <c r="O653">
        <v>2.3631619050000001</v>
      </c>
      <c r="P653">
        <v>14.55361905</v>
      </c>
      <c r="Q653">
        <v>5.7926285709999998</v>
      </c>
      <c r="R653" s="1" t="s">
        <v>87</v>
      </c>
    </row>
    <row r="654" spans="1:18" x14ac:dyDescent="0.25">
      <c r="A654">
        <v>201706</v>
      </c>
      <c r="B654" s="5">
        <v>42887</v>
      </c>
      <c r="C654">
        <v>201700153</v>
      </c>
      <c r="D654">
        <v>201700011</v>
      </c>
      <c r="E654" s="1" t="s">
        <v>55</v>
      </c>
      <c r="F654">
        <v>67</v>
      </c>
      <c r="G654">
        <v>22298.409520000001</v>
      </c>
      <c r="H654">
        <v>3.9904761899999999</v>
      </c>
      <c r="I654">
        <v>33.666666669999998</v>
      </c>
      <c r="J654">
        <v>43.171428570000003</v>
      </c>
      <c r="K654">
        <v>23.666666670000001</v>
      </c>
      <c r="L654">
        <v>1.3238095240000001</v>
      </c>
      <c r="M654">
        <v>22300.57143</v>
      </c>
      <c r="N654">
        <v>4.7746095239999997</v>
      </c>
      <c r="O654">
        <v>2.3444190479999998</v>
      </c>
      <c r="P654">
        <v>14.438190479999999</v>
      </c>
      <c r="Q654">
        <v>5.7466857139999998</v>
      </c>
      <c r="R654" s="1" t="s">
        <v>87</v>
      </c>
    </row>
    <row r="655" spans="1:18" x14ac:dyDescent="0.25">
      <c r="A655">
        <v>201706</v>
      </c>
      <c r="B655" s="5">
        <v>42887</v>
      </c>
      <c r="C655">
        <v>201700154</v>
      </c>
      <c r="D655">
        <v>201700011</v>
      </c>
      <c r="E655" s="1" t="s">
        <v>55</v>
      </c>
      <c r="F655">
        <v>68</v>
      </c>
      <c r="G655">
        <v>22207.6381</v>
      </c>
      <c r="H655">
        <v>3.9619047620000001</v>
      </c>
      <c r="I655">
        <v>33.666666669999998</v>
      </c>
      <c r="J655">
        <v>43.68571429</v>
      </c>
      <c r="K655">
        <v>23.666666670000001</v>
      </c>
      <c r="L655">
        <v>1.295238095</v>
      </c>
      <c r="M655">
        <v>22122.28571</v>
      </c>
      <c r="N655">
        <v>4.7364380949999996</v>
      </c>
      <c r="O655">
        <v>2.3256761899999998</v>
      </c>
      <c r="P655">
        <v>14.3227619</v>
      </c>
      <c r="Q655">
        <v>5.7007428569999998</v>
      </c>
      <c r="R655" s="1" t="s">
        <v>87</v>
      </c>
    </row>
    <row r="656" spans="1:18" x14ac:dyDescent="0.25">
      <c r="A656">
        <v>201706</v>
      </c>
      <c r="B656" s="5">
        <v>42887</v>
      </c>
      <c r="C656">
        <v>201700156</v>
      </c>
      <c r="D656">
        <v>201700011</v>
      </c>
      <c r="E656" s="1" t="s">
        <v>55</v>
      </c>
      <c r="F656">
        <v>38</v>
      </c>
      <c r="G656">
        <v>22026.095239999999</v>
      </c>
      <c r="H656">
        <v>3.904761905</v>
      </c>
      <c r="I656">
        <v>33.666666669999998</v>
      </c>
      <c r="J656">
        <v>44.714285709999999</v>
      </c>
      <c r="K656">
        <v>23.666666670000001</v>
      </c>
      <c r="L656">
        <v>1.2380952380000001</v>
      </c>
      <c r="M656">
        <v>21765.71429</v>
      </c>
      <c r="N656">
        <v>4.6600952380000003</v>
      </c>
      <c r="O656">
        <v>2.288190476</v>
      </c>
      <c r="P656">
        <v>14.09190476</v>
      </c>
      <c r="Q656">
        <v>5.6088571429999998</v>
      </c>
      <c r="R656" s="1" t="s">
        <v>87</v>
      </c>
    </row>
    <row r="657" spans="1:18" x14ac:dyDescent="0.25">
      <c r="A657">
        <v>201706</v>
      </c>
      <c r="B657" s="5">
        <v>42887</v>
      </c>
      <c r="C657">
        <v>201700157</v>
      </c>
      <c r="D657">
        <v>201700011</v>
      </c>
      <c r="E657" s="1" t="s">
        <v>55</v>
      </c>
      <c r="F657">
        <v>70</v>
      </c>
      <c r="G657">
        <v>21935.323810000002</v>
      </c>
      <c r="H657">
        <v>3.8761904760000001</v>
      </c>
      <c r="I657">
        <v>33.666666669999998</v>
      </c>
      <c r="J657">
        <v>45.228571430000002</v>
      </c>
      <c r="K657">
        <v>23.666666670000001</v>
      </c>
      <c r="L657">
        <v>1.2095238100000001</v>
      </c>
      <c r="M657">
        <v>21587.42857</v>
      </c>
      <c r="N657">
        <v>4.6219238100000002</v>
      </c>
      <c r="O657">
        <v>2.2694476190000001</v>
      </c>
      <c r="P657">
        <v>13.97647619</v>
      </c>
      <c r="Q657">
        <v>5.5629142859999998</v>
      </c>
      <c r="R657" s="1" t="s">
        <v>87</v>
      </c>
    </row>
    <row r="658" spans="1:18" x14ac:dyDescent="0.25">
      <c r="A658">
        <v>201706</v>
      </c>
      <c r="B658" s="5">
        <v>42887</v>
      </c>
      <c r="C658">
        <v>201700158</v>
      </c>
      <c r="D658">
        <v>201700011</v>
      </c>
      <c r="E658" s="1" t="s">
        <v>55</v>
      </c>
      <c r="F658">
        <v>72</v>
      </c>
      <c r="G658">
        <v>21844.552380000001</v>
      </c>
      <c r="H658">
        <v>3.8476190479999999</v>
      </c>
      <c r="I658">
        <v>33.666666669999998</v>
      </c>
      <c r="J658">
        <v>45.742857139999998</v>
      </c>
      <c r="K658">
        <v>23.666666670000001</v>
      </c>
      <c r="L658">
        <v>1.180952381</v>
      </c>
      <c r="M658">
        <v>21409.14286</v>
      </c>
      <c r="N658">
        <v>4.583752381</v>
      </c>
      <c r="O658">
        <v>2.2507047619999998</v>
      </c>
      <c r="P658">
        <v>13.861047620000001</v>
      </c>
      <c r="Q658">
        <v>5.5169714289999998</v>
      </c>
      <c r="R658" s="1" t="s">
        <v>87</v>
      </c>
    </row>
    <row r="659" spans="1:18" x14ac:dyDescent="0.25">
      <c r="A659">
        <v>201706</v>
      </c>
      <c r="B659" s="5">
        <v>42887</v>
      </c>
      <c r="C659">
        <v>201700159</v>
      </c>
      <c r="D659">
        <v>201700011</v>
      </c>
      <c r="E659" s="1" t="s">
        <v>55</v>
      </c>
      <c r="F659">
        <v>73</v>
      </c>
      <c r="G659">
        <v>21753.78095</v>
      </c>
      <c r="H659">
        <v>3.819047619</v>
      </c>
      <c r="I659">
        <v>33.666666669999998</v>
      </c>
      <c r="J659">
        <v>46.257142860000002</v>
      </c>
      <c r="K659">
        <v>23.666666670000001</v>
      </c>
      <c r="L659">
        <v>1.1523809519999999</v>
      </c>
      <c r="M659">
        <v>21230.85714</v>
      </c>
      <c r="N659">
        <v>4.5455809519999999</v>
      </c>
      <c r="O659">
        <v>2.2319619049999999</v>
      </c>
      <c r="P659">
        <v>13.74561905</v>
      </c>
      <c r="Q659">
        <v>5.4710285709999997</v>
      </c>
      <c r="R659" s="1" t="s">
        <v>87</v>
      </c>
    </row>
    <row r="660" spans="1:18" x14ac:dyDescent="0.25">
      <c r="A660">
        <v>201706</v>
      </c>
      <c r="B660" s="5">
        <v>42887</v>
      </c>
      <c r="C660">
        <v>201700160</v>
      </c>
      <c r="D660">
        <v>201700011</v>
      </c>
      <c r="E660" s="1" t="s">
        <v>55</v>
      </c>
      <c r="F660">
        <v>74</v>
      </c>
      <c r="G660">
        <v>21663.00952</v>
      </c>
      <c r="H660">
        <v>3.7904761900000001</v>
      </c>
      <c r="I660">
        <v>33.666666669999998</v>
      </c>
      <c r="J660">
        <v>46.771428569999998</v>
      </c>
      <c r="K660">
        <v>23.666666670000001</v>
      </c>
      <c r="L660">
        <v>1.1238095239999999</v>
      </c>
      <c r="M660">
        <v>21052.57143</v>
      </c>
      <c r="N660">
        <v>4.5074095239999998</v>
      </c>
      <c r="O660">
        <v>2.213219048</v>
      </c>
      <c r="P660">
        <v>13.63019048</v>
      </c>
      <c r="Q660">
        <v>5.4250857139999997</v>
      </c>
      <c r="R660" s="1" t="s">
        <v>87</v>
      </c>
    </row>
    <row r="661" spans="1:18" x14ac:dyDescent="0.25">
      <c r="A661">
        <v>201706</v>
      </c>
      <c r="B661" s="5">
        <v>42887</v>
      </c>
      <c r="C661">
        <v>201700162</v>
      </c>
      <c r="D661">
        <v>201700011</v>
      </c>
      <c r="E661" s="1" t="s">
        <v>55</v>
      </c>
      <c r="F661">
        <v>39</v>
      </c>
      <c r="G661">
        <v>21481.466670000002</v>
      </c>
      <c r="H661">
        <v>3.733333333</v>
      </c>
      <c r="I661">
        <v>33.666666669999998</v>
      </c>
      <c r="J661">
        <v>47.8</v>
      </c>
      <c r="K661">
        <v>23.666666670000001</v>
      </c>
      <c r="L661">
        <v>1.066666667</v>
      </c>
      <c r="M661">
        <v>20696</v>
      </c>
      <c r="N661">
        <v>4.4310666669999996</v>
      </c>
      <c r="O661">
        <v>2.1757333330000002</v>
      </c>
      <c r="P661">
        <v>13.399333329999999</v>
      </c>
      <c r="Q661">
        <v>5.3331999999999997</v>
      </c>
      <c r="R661" s="1" t="s">
        <v>87</v>
      </c>
    </row>
    <row r="662" spans="1:18" x14ac:dyDescent="0.25">
      <c r="A662">
        <v>201706</v>
      </c>
      <c r="B662" s="5">
        <v>42887</v>
      </c>
      <c r="C662">
        <v>201700163</v>
      </c>
      <c r="D662">
        <v>201700011</v>
      </c>
      <c r="E662" s="1" t="s">
        <v>55</v>
      </c>
      <c r="F662">
        <v>76</v>
      </c>
      <c r="G662">
        <v>21390.695240000001</v>
      </c>
      <c r="H662">
        <v>3.7047619049999998</v>
      </c>
      <c r="I662">
        <v>33.666666669999998</v>
      </c>
      <c r="J662">
        <v>48.31428571</v>
      </c>
      <c r="K662">
        <v>23.666666670000001</v>
      </c>
      <c r="L662">
        <v>1.0380952379999999</v>
      </c>
      <c r="M662">
        <v>20517.71429</v>
      </c>
      <c r="N662">
        <v>4.3928952380000004</v>
      </c>
      <c r="O662">
        <v>2.1569904759999998</v>
      </c>
      <c r="P662">
        <v>13.28390476</v>
      </c>
      <c r="Q662">
        <v>5.2872571429999997</v>
      </c>
      <c r="R662" s="1" t="s">
        <v>87</v>
      </c>
    </row>
    <row r="663" spans="1:18" x14ac:dyDescent="0.25">
      <c r="A663">
        <v>201706</v>
      </c>
      <c r="B663" s="5">
        <v>42887</v>
      </c>
      <c r="C663">
        <v>201700164</v>
      </c>
      <c r="D663">
        <v>201700011</v>
      </c>
      <c r="E663" s="1" t="s">
        <v>55</v>
      </c>
      <c r="F663">
        <v>78</v>
      </c>
      <c r="G663">
        <v>21299.92381</v>
      </c>
      <c r="H663">
        <v>3.6761904759999999</v>
      </c>
      <c r="I663">
        <v>33.666666669999998</v>
      </c>
      <c r="J663">
        <v>48.828571429999997</v>
      </c>
      <c r="K663">
        <v>23.666666670000001</v>
      </c>
      <c r="L663">
        <v>1.0095238099999999</v>
      </c>
      <c r="M663">
        <v>20339.42857</v>
      </c>
      <c r="N663">
        <v>4.3547238100000003</v>
      </c>
      <c r="O663">
        <v>2.1382476189999999</v>
      </c>
      <c r="P663">
        <v>13.16847619</v>
      </c>
      <c r="Q663">
        <v>5.2413142859999997</v>
      </c>
      <c r="R663" s="1" t="s">
        <v>87</v>
      </c>
    </row>
    <row r="664" spans="1:18" x14ac:dyDescent="0.25">
      <c r="A664">
        <v>201706</v>
      </c>
      <c r="B664" s="5">
        <v>42887</v>
      </c>
      <c r="C664">
        <v>201700165</v>
      </c>
      <c r="D664">
        <v>201700011</v>
      </c>
      <c r="E664" s="1" t="s">
        <v>55</v>
      </c>
      <c r="F664">
        <v>79</v>
      </c>
      <c r="G664">
        <v>21209.15238</v>
      </c>
      <c r="H664">
        <v>3.6476190480000001</v>
      </c>
      <c r="I664">
        <v>33.666666669999998</v>
      </c>
      <c r="J664">
        <v>49.34285714</v>
      </c>
      <c r="K664">
        <v>23.666666670000001</v>
      </c>
      <c r="L664">
        <v>0.98095238100000004</v>
      </c>
      <c r="M664">
        <v>20161.14286</v>
      </c>
      <c r="N664">
        <v>4.3165523810000002</v>
      </c>
      <c r="O664">
        <v>2.119504762</v>
      </c>
      <c r="P664">
        <v>13.053047619999999</v>
      </c>
      <c r="Q664">
        <v>5.1953714289999997</v>
      </c>
      <c r="R664" s="1" t="s">
        <v>87</v>
      </c>
    </row>
    <row r="665" spans="1:18" x14ac:dyDescent="0.25">
      <c r="A665">
        <v>201706</v>
      </c>
      <c r="B665" s="5">
        <v>42887</v>
      </c>
      <c r="C665">
        <v>201700166</v>
      </c>
      <c r="D665">
        <v>201700011</v>
      </c>
      <c r="E665" s="1" t="s">
        <v>55</v>
      </c>
      <c r="F665">
        <v>80</v>
      </c>
      <c r="G665">
        <v>21118.380949999999</v>
      </c>
      <c r="H665">
        <v>3.6190476189999998</v>
      </c>
      <c r="I665">
        <v>33.666666669999998</v>
      </c>
      <c r="J665">
        <v>49.857142860000003</v>
      </c>
      <c r="K665">
        <v>23.666666670000001</v>
      </c>
      <c r="L665">
        <v>0.95238095199999995</v>
      </c>
      <c r="M665">
        <v>19982.85714</v>
      </c>
      <c r="N665">
        <v>4.278380952</v>
      </c>
      <c r="O665">
        <v>2.1007619050000002</v>
      </c>
      <c r="P665">
        <v>12.93761905</v>
      </c>
      <c r="Q665">
        <v>5.1494285709999996</v>
      </c>
      <c r="R665" s="1" t="s">
        <v>87</v>
      </c>
    </row>
    <row r="666" spans="1:18" x14ac:dyDescent="0.25">
      <c r="A666">
        <v>201706</v>
      </c>
      <c r="B666" s="5">
        <v>42887</v>
      </c>
      <c r="C666">
        <v>201700168</v>
      </c>
      <c r="D666">
        <v>201700011</v>
      </c>
      <c r="E666" s="1" t="s">
        <v>55</v>
      </c>
      <c r="F666">
        <v>40</v>
      </c>
      <c r="G666">
        <v>20936.838100000001</v>
      </c>
      <c r="H666">
        <v>3.5619047620000002</v>
      </c>
      <c r="I666">
        <v>33.666666669999998</v>
      </c>
      <c r="J666">
        <v>50.885714290000003</v>
      </c>
      <c r="K666">
        <v>23.666666670000001</v>
      </c>
      <c r="L666">
        <v>0.89523809499999996</v>
      </c>
      <c r="M666">
        <v>19626.28571</v>
      </c>
      <c r="N666">
        <v>4.2020380949999998</v>
      </c>
      <c r="O666">
        <v>2.0632761899999998</v>
      </c>
      <c r="P666">
        <v>12.7067619</v>
      </c>
      <c r="Q666">
        <v>5.0575428569999996</v>
      </c>
      <c r="R666" s="1" t="s">
        <v>87</v>
      </c>
    </row>
    <row r="667" spans="1:18" x14ac:dyDescent="0.25">
      <c r="A667">
        <v>201706</v>
      </c>
      <c r="B667" s="5">
        <v>42887</v>
      </c>
      <c r="C667">
        <v>201700169</v>
      </c>
      <c r="D667">
        <v>201700011</v>
      </c>
      <c r="E667" s="1" t="s">
        <v>55</v>
      </c>
      <c r="F667">
        <v>82</v>
      </c>
      <c r="G667">
        <v>20846.06667</v>
      </c>
      <c r="H667">
        <v>3.5333333329999999</v>
      </c>
      <c r="I667">
        <v>33.666666669999998</v>
      </c>
      <c r="J667">
        <v>51.4</v>
      </c>
      <c r="K667">
        <v>23.666666670000001</v>
      </c>
      <c r="L667">
        <v>0.86666666699999995</v>
      </c>
      <c r="M667">
        <v>19448</v>
      </c>
      <c r="N667">
        <v>4.1638666669999997</v>
      </c>
      <c r="O667">
        <v>2.044533333</v>
      </c>
      <c r="P667">
        <v>12.591333329999999</v>
      </c>
      <c r="Q667">
        <v>5.0115999999999996</v>
      </c>
      <c r="R667" s="1" t="s">
        <v>87</v>
      </c>
    </row>
    <row r="668" spans="1:18" x14ac:dyDescent="0.25">
      <c r="A668">
        <v>201706</v>
      </c>
      <c r="B668" s="5">
        <v>42887</v>
      </c>
      <c r="C668">
        <v>201700170</v>
      </c>
      <c r="D668">
        <v>201700011</v>
      </c>
      <c r="E668" s="1" t="s">
        <v>55</v>
      </c>
      <c r="F668">
        <v>84</v>
      </c>
      <c r="G668">
        <v>20755.295239999999</v>
      </c>
      <c r="H668">
        <v>3.5047619050000001</v>
      </c>
      <c r="I668">
        <v>33.666666669999998</v>
      </c>
      <c r="J668">
        <v>51.914285710000001</v>
      </c>
      <c r="K668">
        <v>23.666666670000001</v>
      </c>
      <c r="L668">
        <v>0.83809523799999996</v>
      </c>
      <c r="M668">
        <v>19269.71429</v>
      </c>
      <c r="N668">
        <v>4.1256952379999996</v>
      </c>
      <c r="O668">
        <v>2.0257904760000001</v>
      </c>
      <c r="P668">
        <v>12.475904760000001</v>
      </c>
      <c r="Q668">
        <v>4.9656571429999996</v>
      </c>
      <c r="R668" s="1" t="s">
        <v>87</v>
      </c>
    </row>
    <row r="669" spans="1:18" x14ac:dyDescent="0.25">
      <c r="A669">
        <v>201706</v>
      </c>
      <c r="B669" s="5">
        <v>42887</v>
      </c>
      <c r="C669">
        <v>201700171</v>
      </c>
      <c r="D669">
        <v>201700011</v>
      </c>
      <c r="E669" s="1" t="s">
        <v>55</v>
      </c>
      <c r="F669">
        <v>85</v>
      </c>
      <c r="G669">
        <v>20664.523809999999</v>
      </c>
      <c r="H669">
        <v>3.4761904760000002</v>
      </c>
      <c r="I669">
        <v>33.666666669999998</v>
      </c>
      <c r="J669">
        <v>52.428571429999998</v>
      </c>
      <c r="K669">
        <v>23.666666670000001</v>
      </c>
      <c r="L669">
        <v>0.80952380999999995</v>
      </c>
      <c r="M669">
        <v>19091.42857</v>
      </c>
      <c r="N669">
        <v>4.0875238100000004</v>
      </c>
      <c r="O669">
        <v>2.0070476190000002</v>
      </c>
      <c r="P669">
        <v>12.36047619</v>
      </c>
      <c r="Q669">
        <v>4.9197142859999996</v>
      </c>
      <c r="R669" s="1" t="s">
        <v>87</v>
      </c>
    </row>
    <row r="670" spans="1:18" x14ac:dyDescent="0.25">
      <c r="A670">
        <v>201706</v>
      </c>
      <c r="B670" s="5">
        <v>42887</v>
      </c>
      <c r="C670">
        <v>201700172</v>
      </c>
      <c r="D670">
        <v>201700011</v>
      </c>
      <c r="E670" s="1" t="s">
        <v>55</v>
      </c>
      <c r="F670">
        <v>86</v>
      </c>
      <c r="G670">
        <v>20573.752380000002</v>
      </c>
      <c r="H670">
        <v>3.447619048</v>
      </c>
      <c r="I670">
        <v>33.666666669999998</v>
      </c>
      <c r="J670">
        <v>52.942857140000001</v>
      </c>
      <c r="K670">
        <v>23.666666670000001</v>
      </c>
      <c r="L670">
        <v>0.78095238099999997</v>
      </c>
      <c r="M670">
        <v>18913.14286</v>
      </c>
      <c r="N670">
        <v>4.0493523810000003</v>
      </c>
      <c r="O670">
        <v>1.9883047620000001</v>
      </c>
      <c r="P670">
        <v>12.245047619999999</v>
      </c>
      <c r="Q670">
        <v>4.8737714289999996</v>
      </c>
      <c r="R670" s="1" t="s">
        <v>87</v>
      </c>
    </row>
    <row r="671" spans="1:18" x14ac:dyDescent="0.25">
      <c r="A671">
        <v>201706</v>
      </c>
      <c r="B671" s="5">
        <v>42887</v>
      </c>
      <c r="C671">
        <v>201700174</v>
      </c>
      <c r="D671">
        <v>201700011</v>
      </c>
      <c r="E671" s="1" t="s">
        <v>55</v>
      </c>
      <c r="F671">
        <v>41</v>
      </c>
      <c r="G671">
        <v>20392.20952</v>
      </c>
      <c r="H671">
        <v>3.3904761899999998</v>
      </c>
      <c r="I671">
        <v>33.666666669999998</v>
      </c>
      <c r="J671">
        <v>53.97142857</v>
      </c>
      <c r="K671">
        <v>23.666666670000001</v>
      </c>
      <c r="L671">
        <v>0.72380952399999998</v>
      </c>
      <c r="M671">
        <v>18556.57143</v>
      </c>
      <c r="N671">
        <v>3.9730095240000001</v>
      </c>
      <c r="O671">
        <v>1.9508190480000001</v>
      </c>
      <c r="P671">
        <v>12.01419048</v>
      </c>
      <c r="Q671">
        <v>4.7818857140000004</v>
      </c>
      <c r="R671" s="1" t="s">
        <v>87</v>
      </c>
    </row>
    <row r="672" spans="1:18" x14ac:dyDescent="0.25">
      <c r="A672">
        <v>201706</v>
      </c>
      <c r="B672" s="5">
        <v>42887</v>
      </c>
      <c r="C672">
        <v>201700175</v>
      </c>
      <c r="D672">
        <v>201700011</v>
      </c>
      <c r="E672" s="1" t="s">
        <v>55</v>
      </c>
      <c r="F672">
        <v>88</v>
      </c>
      <c r="G672">
        <v>20301.438099999999</v>
      </c>
      <c r="H672">
        <v>3.361904762</v>
      </c>
      <c r="I672">
        <v>33.666666669999998</v>
      </c>
      <c r="J672">
        <v>54.485714289999997</v>
      </c>
      <c r="K672">
        <v>23.666666670000001</v>
      </c>
      <c r="L672">
        <v>0.695238095</v>
      </c>
      <c r="M672">
        <v>18378.28571</v>
      </c>
      <c r="N672">
        <v>3.9348380949999999</v>
      </c>
      <c r="O672">
        <v>1.9320761900000001</v>
      </c>
      <c r="P672">
        <v>11.8987619</v>
      </c>
      <c r="Q672">
        <v>4.7359428570000004</v>
      </c>
      <c r="R672" s="1" t="s">
        <v>87</v>
      </c>
    </row>
    <row r="673" spans="1:18" x14ac:dyDescent="0.25">
      <c r="A673">
        <v>201706</v>
      </c>
      <c r="B673" s="5">
        <v>42887</v>
      </c>
      <c r="C673">
        <v>201700176</v>
      </c>
      <c r="D673">
        <v>201700011</v>
      </c>
      <c r="E673" s="1" t="s">
        <v>55</v>
      </c>
      <c r="F673">
        <v>90</v>
      </c>
      <c r="G673">
        <v>20210.666669999999</v>
      </c>
      <c r="H673">
        <v>3.3333333330000001</v>
      </c>
      <c r="I673">
        <v>33.666666669999998</v>
      </c>
      <c r="J673">
        <v>55</v>
      </c>
      <c r="K673">
        <v>23.666666670000001</v>
      </c>
      <c r="L673">
        <v>0.66666666699999999</v>
      </c>
      <c r="M673">
        <v>18200</v>
      </c>
      <c r="N673">
        <v>3.8966666669999999</v>
      </c>
      <c r="O673">
        <v>1.913333333</v>
      </c>
      <c r="P673">
        <v>11.78333333</v>
      </c>
      <c r="Q673">
        <v>4.6900000000000004</v>
      </c>
      <c r="R673" s="1" t="s">
        <v>87</v>
      </c>
    </row>
    <row r="674" spans="1:18" x14ac:dyDescent="0.25">
      <c r="A674">
        <v>201706</v>
      </c>
      <c r="B674" s="5">
        <v>42887</v>
      </c>
      <c r="C674">
        <v>201700177</v>
      </c>
      <c r="D674">
        <v>201700011</v>
      </c>
      <c r="E674" s="1" t="s">
        <v>55</v>
      </c>
      <c r="F674">
        <v>91</v>
      </c>
      <c r="G674">
        <v>20119.895240000002</v>
      </c>
      <c r="H674">
        <v>3.3047619049999999</v>
      </c>
      <c r="I674">
        <v>33.666666669999998</v>
      </c>
      <c r="J674">
        <v>55.514285710000003</v>
      </c>
      <c r="K674">
        <v>23.666666670000001</v>
      </c>
      <c r="L674">
        <v>0.63809523800000001</v>
      </c>
      <c r="M674">
        <v>18021.71429</v>
      </c>
      <c r="N674">
        <v>3.8584952380000002</v>
      </c>
      <c r="O674">
        <v>1.8945904760000001</v>
      </c>
      <c r="P674">
        <v>11.667904760000001</v>
      </c>
      <c r="Q674">
        <v>4.6440571430000004</v>
      </c>
      <c r="R674" s="1" t="s">
        <v>87</v>
      </c>
    </row>
    <row r="675" spans="1:18" x14ac:dyDescent="0.25">
      <c r="A675">
        <v>201706</v>
      </c>
      <c r="B675" s="5">
        <v>42887</v>
      </c>
      <c r="C675">
        <v>201700178</v>
      </c>
      <c r="D675">
        <v>201700011</v>
      </c>
      <c r="E675" s="1" t="s">
        <v>55</v>
      </c>
      <c r="F675">
        <v>92</v>
      </c>
      <c r="G675">
        <v>20029.123810000001</v>
      </c>
      <c r="H675">
        <v>3.276190476</v>
      </c>
      <c r="I675">
        <v>33.666666669999998</v>
      </c>
      <c r="J675">
        <v>56.02857143</v>
      </c>
      <c r="K675">
        <v>23.666666670000001</v>
      </c>
      <c r="L675">
        <v>0.60952381</v>
      </c>
      <c r="M675">
        <v>17843.42857</v>
      </c>
      <c r="N675">
        <v>3.8203238100000001</v>
      </c>
      <c r="O675">
        <v>1.875847619</v>
      </c>
      <c r="P675">
        <v>11.55247619</v>
      </c>
      <c r="Q675">
        <v>4.5981142860000004</v>
      </c>
      <c r="R675" s="1" t="s">
        <v>87</v>
      </c>
    </row>
    <row r="676" spans="1:18" x14ac:dyDescent="0.25">
      <c r="A676">
        <v>201706</v>
      </c>
      <c r="B676" s="5">
        <v>42887</v>
      </c>
      <c r="C676">
        <v>201700180</v>
      </c>
      <c r="D676">
        <v>201700011</v>
      </c>
      <c r="E676" s="1" t="s">
        <v>55</v>
      </c>
      <c r="F676">
        <v>42</v>
      </c>
      <c r="G676">
        <v>19847.58095</v>
      </c>
      <c r="H676">
        <v>3.2190476189999999</v>
      </c>
      <c r="I676">
        <v>33.666666669999998</v>
      </c>
      <c r="J676">
        <v>57.057142859999999</v>
      </c>
      <c r="K676">
        <v>23.666666670000001</v>
      </c>
      <c r="L676">
        <v>0.55238095200000004</v>
      </c>
      <c r="M676">
        <v>17486.85714</v>
      </c>
      <c r="N676">
        <v>3.7439809519999998</v>
      </c>
      <c r="O676">
        <v>1.838361905</v>
      </c>
      <c r="P676">
        <v>11.321619050000001</v>
      </c>
      <c r="Q676">
        <v>4.5062285710000003</v>
      </c>
      <c r="R676" s="1" t="s">
        <v>87</v>
      </c>
    </row>
    <row r="677" spans="1:18" x14ac:dyDescent="0.25">
      <c r="A677">
        <v>201706</v>
      </c>
      <c r="B677" s="5">
        <v>42887</v>
      </c>
      <c r="C677">
        <v>201700181</v>
      </c>
      <c r="D677">
        <v>201700011</v>
      </c>
      <c r="E677" s="1" t="s">
        <v>55</v>
      </c>
      <c r="F677">
        <v>94</v>
      </c>
      <c r="G677">
        <v>19756.809519999999</v>
      </c>
      <c r="H677">
        <v>3.19047619</v>
      </c>
      <c r="I677">
        <v>33.666666669999998</v>
      </c>
      <c r="J677">
        <v>57.571428570000002</v>
      </c>
      <c r="K677">
        <v>23.666666670000001</v>
      </c>
      <c r="L677">
        <v>0.52380952400000003</v>
      </c>
      <c r="M677">
        <v>17308.57143</v>
      </c>
      <c r="N677">
        <v>3.7058095240000002</v>
      </c>
      <c r="O677">
        <v>1.8196190480000001</v>
      </c>
      <c r="P677">
        <v>11.20619048</v>
      </c>
      <c r="Q677">
        <v>4.4602857140000003</v>
      </c>
      <c r="R677" s="1" t="s">
        <v>87</v>
      </c>
    </row>
    <row r="678" spans="1:18" x14ac:dyDescent="0.25">
      <c r="A678">
        <v>201706</v>
      </c>
      <c r="B678" s="5">
        <v>42887</v>
      </c>
      <c r="C678">
        <v>201700182</v>
      </c>
      <c r="D678">
        <v>201700011</v>
      </c>
      <c r="E678" s="1" t="s">
        <v>55</v>
      </c>
      <c r="F678">
        <v>96</v>
      </c>
      <c r="G678">
        <v>19666.038100000002</v>
      </c>
      <c r="H678">
        <v>3.1619047619999998</v>
      </c>
      <c r="I678">
        <v>33.666666669999998</v>
      </c>
      <c r="J678">
        <v>58.085714289999999</v>
      </c>
      <c r="K678">
        <v>23.666666670000001</v>
      </c>
      <c r="L678">
        <v>0.49523809499999999</v>
      </c>
      <c r="M678">
        <v>17130.28571</v>
      </c>
      <c r="N678">
        <v>3.667638095</v>
      </c>
      <c r="O678">
        <v>1.8008761900000001</v>
      </c>
      <c r="P678">
        <v>11.0907619</v>
      </c>
      <c r="Q678">
        <v>4.4143428570000003</v>
      </c>
      <c r="R678" s="1" t="s">
        <v>87</v>
      </c>
    </row>
    <row r="679" spans="1:18" x14ac:dyDescent="0.25">
      <c r="A679">
        <v>201706</v>
      </c>
      <c r="B679" s="5">
        <v>42887</v>
      </c>
      <c r="C679">
        <v>201700183</v>
      </c>
      <c r="D679">
        <v>201700011</v>
      </c>
      <c r="E679" s="1" t="s">
        <v>55</v>
      </c>
      <c r="F679">
        <v>97</v>
      </c>
      <c r="G679">
        <v>19575.266670000001</v>
      </c>
      <c r="H679">
        <v>3.1333333329999999</v>
      </c>
      <c r="I679">
        <v>33.666666669999998</v>
      </c>
      <c r="J679">
        <v>58.6</v>
      </c>
      <c r="K679">
        <v>23.666666670000001</v>
      </c>
      <c r="L679">
        <v>0.46666666699999998</v>
      </c>
      <c r="M679">
        <v>16952</v>
      </c>
      <c r="N679">
        <v>3.629466667</v>
      </c>
      <c r="O679">
        <v>1.782133333</v>
      </c>
      <c r="P679">
        <v>10.97533333</v>
      </c>
      <c r="Q679">
        <v>4.3684000000000003</v>
      </c>
      <c r="R679" s="1" t="s">
        <v>87</v>
      </c>
    </row>
    <row r="680" spans="1:18" x14ac:dyDescent="0.25">
      <c r="A680">
        <v>201706</v>
      </c>
      <c r="B680" s="5">
        <v>42887</v>
      </c>
      <c r="C680">
        <v>201700184</v>
      </c>
      <c r="D680">
        <v>201700011</v>
      </c>
      <c r="E680" s="1" t="s">
        <v>55</v>
      </c>
      <c r="F680">
        <v>98</v>
      </c>
      <c r="G680">
        <v>19484.49524</v>
      </c>
      <c r="H680">
        <v>3.1047619050000002</v>
      </c>
      <c r="I680">
        <v>33.666666669999998</v>
      </c>
      <c r="J680">
        <v>59.114285709999997</v>
      </c>
      <c r="K680">
        <v>23.666666670000001</v>
      </c>
      <c r="L680">
        <v>0.438095238</v>
      </c>
      <c r="M680">
        <v>16773.71429</v>
      </c>
      <c r="N680">
        <v>3.5912952379999998</v>
      </c>
      <c r="O680">
        <v>1.7633904760000001</v>
      </c>
      <c r="P680">
        <v>10.859904759999999</v>
      </c>
      <c r="Q680">
        <v>4.3224571430000003</v>
      </c>
      <c r="R680" s="1" t="s">
        <v>87</v>
      </c>
    </row>
    <row r="681" spans="1:18" x14ac:dyDescent="0.25">
      <c r="A681">
        <v>201706</v>
      </c>
      <c r="B681" s="5">
        <v>42887</v>
      </c>
      <c r="C681">
        <v>201700186</v>
      </c>
      <c r="D681">
        <v>201700011</v>
      </c>
      <c r="E681" s="1" t="s">
        <v>55</v>
      </c>
      <c r="F681">
        <v>43</v>
      </c>
      <c r="G681">
        <v>19302.952379999999</v>
      </c>
      <c r="H681">
        <v>3.0476190480000001</v>
      </c>
      <c r="I681">
        <v>33.666666669999998</v>
      </c>
      <c r="J681">
        <v>60.142857139999997</v>
      </c>
      <c r="K681">
        <v>23.666666670000001</v>
      </c>
      <c r="L681">
        <v>0.38095238100000001</v>
      </c>
      <c r="M681">
        <v>16417.14286</v>
      </c>
      <c r="N681">
        <v>3.5149523810000001</v>
      </c>
      <c r="O681">
        <v>1.7259047620000001</v>
      </c>
      <c r="P681">
        <v>10.62904762</v>
      </c>
      <c r="Q681">
        <v>4.2305714290000003</v>
      </c>
      <c r="R681" s="1" t="s">
        <v>87</v>
      </c>
    </row>
    <row r="682" spans="1:18" x14ac:dyDescent="0.25">
      <c r="A682">
        <v>201706</v>
      </c>
      <c r="B682" s="5">
        <v>42887</v>
      </c>
      <c r="C682">
        <v>201700187</v>
      </c>
      <c r="D682">
        <v>201700011</v>
      </c>
      <c r="E682" s="1" t="s">
        <v>55</v>
      </c>
      <c r="F682">
        <v>100</v>
      </c>
      <c r="G682">
        <v>19212.180950000002</v>
      </c>
      <c r="H682">
        <v>3.0190476190000002</v>
      </c>
      <c r="I682">
        <v>33.666666669999998</v>
      </c>
      <c r="J682">
        <v>60.65714286</v>
      </c>
      <c r="K682">
        <v>23.666666670000001</v>
      </c>
      <c r="L682">
        <v>0.35238095200000003</v>
      </c>
      <c r="M682">
        <v>16238.85714</v>
      </c>
      <c r="N682">
        <v>3.4767809519999999</v>
      </c>
      <c r="O682">
        <v>1.707161905</v>
      </c>
      <c r="P682">
        <v>10.513619050000001</v>
      </c>
      <c r="Q682">
        <v>4.1846285710000002</v>
      </c>
      <c r="R682" s="1" t="s">
        <v>87</v>
      </c>
    </row>
    <row r="683" spans="1:18" x14ac:dyDescent="0.25">
      <c r="A683">
        <v>201706</v>
      </c>
      <c r="B683" s="5">
        <v>42887</v>
      </c>
      <c r="C683">
        <v>201700188</v>
      </c>
      <c r="D683">
        <v>201700011</v>
      </c>
      <c r="E683" s="1" t="s">
        <v>55</v>
      </c>
      <c r="F683">
        <v>102</v>
      </c>
      <c r="G683">
        <v>19121.409520000001</v>
      </c>
      <c r="H683">
        <v>2.9904761899999999</v>
      </c>
      <c r="I683">
        <v>33.666666669999998</v>
      </c>
      <c r="J683">
        <v>61.171428570000003</v>
      </c>
      <c r="K683">
        <v>23.666666670000001</v>
      </c>
      <c r="L683">
        <v>0.32380952400000002</v>
      </c>
      <c r="M683">
        <v>16060.57143</v>
      </c>
      <c r="N683">
        <v>3.4386095239999999</v>
      </c>
      <c r="O683">
        <v>1.6884190480000001</v>
      </c>
      <c r="P683">
        <v>10.39819048</v>
      </c>
      <c r="Q683">
        <v>4.1386857140000002</v>
      </c>
      <c r="R683" s="1" t="s">
        <v>87</v>
      </c>
    </row>
    <row r="684" spans="1:18" x14ac:dyDescent="0.25">
      <c r="A684">
        <v>201706</v>
      </c>
      <c r="B684" s="5">
        <v>42887</v>
      </c>
      <c r="C684">
        <v>201700189</v>
      </c>
      <c r="D684">
        <v>201700011</v>
      </c>
      <c r="E684" s="1" t="s">
        <v>55</v>
      </c>
      <c r="F684">
        <v>103</v>
      </c>
      <c r="G684">
        <v>19030.6381</v>
      </c>
      <c r="H684">
        <v>2.9619047620000001</v>
      </c>
      <c r="I684">
        <v>33.666666669999998</v>
      </c>
      <c r="J684">
        <v>61.68571429</v>
      </c>
      <c r="K684">
        <v>23.666666670000001</v>
      </c>
      <c r="L684">
        <v>0.29523809499999998</v>
      </c>
      <c r="M684">
        <v>15882.28571</v>
      </c>
      <c r="N684">
        <v>3.4004380950000002</v>
      </c>
      <c r="O684">
        <v>1.6696761899999999</v>
      </c>
      <c r="P684">
        <v>10.282761900000001</v>
      </c>
      <c r="Q684">
        <v>4.0927428570000002</v>
      </c>
      <c r="R684" s="1" t="s">
        <v>87</v>
      </c>
    </row>
    <row r="685" spans="1:18" x14ac:dyDescent="0.25">
      <c r="A685">
        <v>201706</v>
      </c>
      <c r="B685" s="5">
        <v>42887</v>
      </c>
      <c r="C685">
        <v>201700190</v>
      </c>
      <c r="D685">
        <v>201700011</v>
      </c>
      <c r="E685" s="1" t="s">
        <v>55</v>
      </c>
      <c r="F685">
        <v>104</v>
      </c>
      <c r="G685">
        <v>18939.866669999999</v>
      </c>
      <c r="H685">
        <v>2.9333333330000002</v>
      </c>
      <c r="I685">
        <v>33.666666669999998</v>
      </c>
      <c r="J685">
        <v>62.2</v>
      </c>
      <c r="K685">
        <v>23.666666670000001</v>
      </c>
      <c r="L685">
        <v>0.26666666700000002</v>
      </c>
      <c r="M685">
        <v>15704</v>
      </c>
      <c r="N685">
        <v>3.3622666670000001</v>
      </c>
      <c r="O685">
        <v>1.650933333</v>
      </c>
      <c r="P685">
        <v>10.16733333</v>
      </c>
      <c r="Q685">
        <v>4.0468000000000002</v>
      </c>
      <c r="R685" s="1" t="s">
        <v>87</v>
      </c>
    </row>
    <row r="686" spans="1:18" x14ac:dyDescent="0.25">
      <c r="A686">
        <v>201706</v>
      </c>
      <c r="B686" s="5">
        <v>42887</v>
      </c>
      <c r="C686">
        <v>201700192</v>
      </c>
      <c r="D686">
        <v>201700011</v>
      </c>
      <c r="E686" s="1" t="s">
        <v>55</v>
      </c>
      <c r="F686">
        <v>44</v>
      </c>
      <c r="G686">
        <v>18758.323810000002</v>
      </c>
      <c r="H686">
        <v>2.8761904760000001</v>
      </c>
      <c r="I686">
        <v>33.666666669999998</v>
      </c>
      <c r="J686">
        <v>63.228571430000002</v>
      </c>
      <c r="K686">
        <v>23.666666670000001</v>
      </c>
      <c r="L686">
        <v>0.20952381</v>
      </c>
      <c r="M686">
        <v>15347.42857</v>
      </c>
      <c r="N686">
        <v>3.2859238099999999</v>
      </c>
      <c r="O686">
        <v>1.613447619</v>
      </c>
      <c r="P686">
        <v>9.9364761900000005</v>
      </c>
      <c r="Q686">
        <v>3.9549142860000002</v>
      </c>
      <c r="R686" s="1" t="s">
        <v>87</v>
      </c>
    </row>
    <row r="687" spans="1:18" x14ac:dyDescent="0.25">
      <c r="A687">
        <v>201706</v>
      </c>
      <c r="B687" s="5">
        <v>42887</v>
      </c>
      <c r="C687">
        <v>201700193</v>
      </c>
      <c r="D687">
        <v>201700011</v>
      </c>
      <c r="E687" s="1" t="s">
        <v>55</v>
      </c>
      <c r="F687">
        <v>106</v>
      </c>
      <c r="G687">
        <v>18667.552380000001</v>
      </c>
      <c r="H687">
        <v>2.8476190479999999</v>
      </c>
      <c r="I687">
        <v>33.666666669999998</v>
      </c>
      <c r="J687">
        <v>63.742857139999998</v>
      </c>
      <c r="K687">
        <v>23.666666670000001</v>
      </c>
      <c r="L687">
        <v>0.180952381</v>
      </c>
      <c r="M687">
        <v>15169.14286</v>
      </c>
      <c r="N687">
        <v>3.2477523810000002</v>
      </c>
      <c r="O687">
        <v>1.5947047620000001</v>
      </c>
      <c r="P687">
        <v>9.8210476199999999</v>
      </c>
      <c r="Q687">
        <v>3.9089714290000002</v>
      </c>
      <c r="R687" s="1" t="s">
        <v>87</v>
      </c>
    </row>
    <row r="688" spans="1:18" x14ac:dyDescent="0.25">
      <c r="A688">
        <v>201706</v>
      </c>
      <c r="B688" s="5">
        <v>42887</v>
      </c>
      <c r="C688">
        <v>201700194</v>
      </c>
      <c r="D688">
        <v>201700011</v>
      </c>
      <c r="E688" s="1" t="s">
        <v>55</v>
      </c>
      <c r="F688">
        <v>108</v>
      </c>
      <c r="G688">
        <v>18576.78095</v>
      </c>
      <c r="H688">
        <v>2.819047619</v>
      </c>
      <c r="I688">
        <v>33.666666669999998</v>
      </c>
      <c r="J688">
        <v>64.257142860000002</v>
      </c>
      <c r="K688">
        <v>23.666666670000001</v>
      </c>
      <c r="L688">
        <v>0.15238095199999999</v>
      </c>
      <c r="M688">
        <v>14990.85714</v>
      </c>
      <c r="N688">
        <v>3.209580952</v>
      </c>
      <c r="O688">
        <v>1.575961905</v>
      </c>
      <c r="P688">
        <v>9.7056190499999992</v>
      </c>
      <c r="Q688">
        <v>3.8630285710000001</v>
      </c>
      <c r="R688" s="1" t="s">
        <v>87</v>
      </c>
    </row>
    <row r="689" spans="1:18" x14ac:dyDescent="0.25">
      <c r="A689">
        <v>201706</v>
      </c>
      <c r="B689" s="5">
        <v>42887</v>
      </c>
      <c r="C689">
        <v>201700195</v>
      </c>
      <c r="D689">
        <v>201700011</v>
      </c>
      <c r="E689" s="1" t="s">
        <v>55</v>
      </c>
      <c r="F689">
        <v>109</v>
      </c>
      <c r="G689">
        <v>18486.00952</v>
      </c>
      <c r="H689">
        <v>2.7904761900000001</v>
      </c>
      <c r="I689">
        <v>33.666666669999998</v>
      </c>
      <c r="J689">
        <v>64.771428569999998</v>
      </c>
      <c r="K689">
        <v>23.666666670000001</v>
      </c>
      <c r="L689">
        <v>0.123809524</v>
      </c>
      <c r="M689">
        <v>14812.57143</v>
      </c>
      <c r="N689">
        <v>3.171409524</v>
      </c>
      <c r="O689">
        <v>1.5572190480000001</v>
      </c>
      <c r="P689">
        <v>9.5901904800000004</v>
      </c>
      <c r="Q689">
        <v>3.8170857140000001</v>
      </c>
      <c r="R689" s="1" t="s">
        <v>87</v>
      </c>
    </row>
    <row r="690" spans="1:18" x14ac:dyDescent="0.25">
      <c r="A690">
        <v>201706</v>
      </c>
      <c r="B690" s="5">
        <v>42887</v>
      </c>
      <c r="C690">
        <v>201700196</v>
      </c>
      <c r="D690">
        <v>201700011</v>
      </c>
      <c r="E690" s="1" t="s">
        <v>55</v>
      </c>
      <c r="F690">
        <v>110</v>
      </c>
      <c r="G690">
        <v>18395.238099999999</v>
      </c>
      <c r="H690">
        <v>2.7619047619999999</v>
      </c>
      <c r="I690">
        <v>33.666666669999998</v>
      </c>
      <c r="J690">
        <v>65.285714290000001</v>
      </c>
      <c r="K690">
        <v>23.666666670000001</v>
      </c>
      <c r="L690">
        <v>9.5238094999999995E-2</v>
      </c>
      <c r="M690">
        <v>14634.28571</v>
      </c>
      <c r="N690">
        <v>3.1332380949999998</v>
      </c>
      <c r="O690">
        <v>1.5384761899999999</v>
      </c>
      <c r="P690">
        <v>9.4747619049999994</v>
      </c>
      <c r="Q690">
        <v>3.7711428570000001</v>
      </c>
      <c r="R690" s="1" t="s">
        <v>87</v>
      </c>
    </row>
    <row r="691" spans="1:18" x14ac:dyDescent="0.25">
      <c r="A691">
        <v>201706</v>
      </c>
      <c r="B691" s="5">
        <v>42887</v>
      </c>
      <c r="C691">
        <v>201700198</v>
      </c>
      <c r="D691">
        <v>201700011</v>
      </c>
      <c r="E691" s="1" t="s">
        <v>55</v>
      </c>
      <c r="F691">
        <v>45</v>
      </c>
      <c r="G691">
        <v>18213.695240000001</v>
      </c>
      <c r="H691">
        <v>2.7047619049999998</v>
      </c>
      <c r="I691">
        <v>33.666666669999998</v>
      </c>
      <c r="J691">
        <v>66.314285709999993</v>
      </c>
      <c r="K691">
        <v>23.666666670000001</v>
      </c>
      <c r="L691">
        <v>3.8095237999999997E-2</v>
      </c>
      <c r="M691">
        <v>14277.71429</v>
      </c>
      <c r="N691">
        <v>3.0568952380000001</v>
      </c>
      <c r="O691">
        <v>1.5009904759999999</v>
      </c>
      <c r="P691">
        <v>9.2439047619999997</v>
      </c>
      <c r="Q691">
        <v>3.6792571430000001</v>
      </c>
      <c r="R691" s="1" t="s">
        <v>87</v>
      </c>
    </row>
    <row r="692" spans="1:18" x14ac:dyDescent="0.25">
      <c r="A692">
        <v>201706</v>
      </c>
      <c r="B692" s="5">
        <v>42887</v>
      </c>
      <c r="C692">
        <v>201700199</v>
      </c>
      <c r="D692">
        <v>201700011</v>
      </c>
      <c r="E692" s="1" t="s">
        <v>55</v>
      </c>
      <c r="F692">
        <v>112</v>
      </c>
      <c r="G692">
        <v>18122.92381</v>
      </c>
      <c r="H692">
        <v>2.6761904759999999</v>
      </c>
      <c r="I692">
        <v>33.666666669999998</v>
      </c>
      <c r="J692">
        <v>66.828571429999997</v>
      </c>
      <c r="K692">
        <v>23.666666670000001</v>
      </c>
      <c r="L692">
        <v>9.5238100000000006E-3</v>
      </c>
      <c r="M692">
        <v>14099.42857</v>
      </c>
      <c r="N692">
        <v>3.01872381</v>
      </c>
      <c r="O692">
        <v>1.482247619</v>
      </c>
      <c r="P692">
        <v>9.1284761900000007</v>
      </c>
      <c r="Q692">
        <v>3.6333142860000001</v>
      </c>
      <c r="R692" s="1" t="s">
        <v>87</v>
      </c>
    </row>
    <row r="693" spans="1:18" x14ac:dyDescent="0.25">
      <c r="A693">
        <v>201706</v>
      </c>
      <c r="B693" s="5">
        <v>42887</v>
      </c>
      <c r="C693">
        <v>201700200</v>
      </c>
      <c r="D693">
        <v>201700011</v>
      </c>
      <c r="E693" s="1" t="s">
        <v>55</v>
      </c>
      <c r="F693">
        <v>114</v>
      </c>
      <c r="G693">
        <v>18032.15238</v>
      </c>
      <c r="H693">
        <v>2.6476190480000001</v>
      </c>
      <c r="I693">
        <v>33.666666669999998</v>
      </c>
      <c r="J693">
        <v>67.342857140000007</v>
      </c>
      <c r="K693">
        <v>23.666666670000001</v>
      </c>
      <c r="L693">
        <v>-1.9047618999999998E-2</v>
      </c>
      <c r="M693">
        <v>13921.14286</v>
      </c>
      <c r="N693">
        <v>2.9805523809999999</v>
      </c>
      <c r="O693">
        <v>1.4635047619999999</v>
      </c>
      <c r="P693">
        <v>9.013047619</v>
      </c>
      <c r="Q693">
        <v>3.5873714290000001</v>
      </c>
      <c r="R693" s="1" t="s">
        <v>87</v>
      </c>
    </row>
    <row r="694" spans="1:18" x14ac:dyDescent="0.25">
      <c r="A694">
        <v>201706</v>
      </c>
      <c r="B694" s="5">
        <v>42887</v>
      </c>
      <c r="C694">
        <v>201700201</v>
      </c>
      <c r="D694">
        <v>201700011</v>
      </c>
      <c r="E694" s="1" t="s">
        <v>55</v>
      </c>
      <c r="F694">
        <v>115</v>
      </c>
      <c r="G694">
        <v>17941.380949999999</v>
      </c>
      <c r="H694">
        <v>2.6190476189999998</v>
      </c>
      <c r="I694">
        <v>33.666666669999998</v>
      </c>
      <c r="J694">
        <v>67.857142859999996</v>
      </c>
      <c r="K694">
        <v>23.666666670000001</v>
      </c>
      <c r="L694">
        <v>-4.7619047999999997E-2</v>
      </c>
      <c r="M694">
        <v>13742.85714</v>
      </c>
      <c r="N694">
        <v>2.9423809520000002</v>
      </c>
      <c r="O694">
        <v>1.444761905</v>
      </c>
      <c r="P694">
        <v>8.8976190479999993</v>
      </c>
      <c r="Q694">
        <v>3.541428571</v>
      </c>
      <c r="R694" s="1" t="s">
        <v>87</v>
      </c>
    </row>
    <row r="695" spans="1:18" x14ac:dyDescent="0.25">
      <c r="A695">
        <v>201706</v>
      </c>
      <c r="B695" s="5">
        <v>42887</v>
      </c>
      <c r="C695">
        <v>201700202</v>
      </c>
      <c r="D695">
        <v>201700011</v>
      </c>
      <c r="E695" s="1" t="s">
        <v>55</v>
      </c>
      <c r="F695">
        <v>116</v>
      </c>
      <c r="G695">
        <v>17850.609520000002</v>
      </c>
      <c r="H695">
        <v>2.59047619</v>
      </c>
      <c r="I695">
        <v>33.666666669999998</v>
      </c>
      <c r="J695">
        <v>68.371428570000006</v>
      </c>
      <c r="K695">
        <v>23.666666670000001</v>
      </c>
      <c r="L695">
        <v>-7.6190475999999993E-2</v>
      </c>
      <c r="M695">
        <v>13564.57143</v>
      </c>
      <c r="N695">
        <v>2.9042095240000001</v>
      </c>
      <c r="O695">
        <v>1.4260190479999999</v>
      </c>
      <c r="P695">
        <v>8.7821904760000002</v>
      </c>
      <c r="Q695">
        <v>3.495485714</v>
      </c>
      <c r="R695" s="1" t="s">
        <v>87</v>
      </c>
    </row>
    <row r="696" spans="1:18" x14ac:dyDescent="0.25">
      <c r="A696">
        <v>201706</v>
      </c>
      <c r="B696" s="5">
        <v>42887</v>
      </c>
      <c r="C696">
        <v>201700204</v>
      </c>
      <c r="D696">
        <v>201700011</v>
      </c>
      <c r="E696" s="1" t="s">
        <v>55</v>
      </c>
      <c r="F696">
        <v>46</v>
      </c>
      <c r="G696">
        <v>17669.06667</v>
      </c>
      <c r="H696">
        <v>2.5333333329999999</v>
      </c>
      <c r="I696">
        <v>33.666666669999998</v>
      </c>
      <c r="J696">
        <v>69.400000000000006</v>
      </c>
      <c r="K696">
        <v>23.666666670000001</v>
      </c>
      <c r="L696">
        <v>-0.133333333</v>
      </c>
      <c r="M696">
        <v>13208</v>
      </c>
      <c r="N696">
        <v>2.8278666669999999</v>
      </c>
      <c r="O696">
        <v>1.388533333</v>
      </c>
      <c r="P696">
        <v>8.5513333330000005</v>
      </c>
      <c r="Q696">
        <v>3.4036</v>
      </c>
      <c r="R696" s="1" t="s">
        <v>87</v>
      </c>
    </row>
    <row r="697" spans="1:18" x14ac:dyDescent="0.25">
      <c r="A697">
        <v>201706</v>
      </c>
      <c r="B697" s="5">
        <v>42887</v>
      </c>
      <c r="C697">
        <v>201700205</v>
      </c>
      <c r="D697">
        <v>201700011</v>
      </c>
      <c r="E697" s="1" t="s">
        <v>55</v>
      </c>
      <c r="F697">
        <v>118</v>
      </c>
      <c r="G697">
        <v>17578.295239999999</v>
      </c>
      <c r="H697">
        <v>2.5047619050000001</v>
      </c>
      <c r="I697">
        <v>33.666666669999998</v>
      </c>
      <c r="J697">
        <v>69.914285710000001</v>
      </c>
      <c r="K697">
        <v>23.666666670000001</v>
      </c>
      <c r="L697">
        <v>-0.16190476200000001</v>
      </c>
      <c r="M697">
        <v>13029.71429</v>
      </c>
      <c r="N697">
        <v>2.7896952380000002</v>
      </c>
      <c r="O697">
        <v>1.3697904759999999</v>
      </c>
      <c r="P697">
        <v>8.4359047619999998</v>
      </c>
      <c r="Q697">
        <v>3.357657143</v>
      </c>
      <c r="R697" s="1" t="s">
        <v>87</v>
      </c>
    </row>
    <row r="698" spans="1:18" x14ac:dyDescent="0.25">
      <c r="A698">
        <v>201706</v>
      </c>
      <c r="B698" s="5">
        <v>42887</v>
      </c>
      <c r="C698">
        <v>201700206</v>
      </c>
      <c r="D698">
        <v>201700011</v>
      </c>
      <c r="E698" s="1" t="s">
        <v>55</v>
      </c>
      <c r="F698">
        <v>120</v>
      </c>
      <c r="G698">
        <v>17487.523809999999</v>
      </c>
      <c r="H698">
        <v>2.4761904760000002</v>
      </c>
      <c r="I698">
        <v>33.666666669999998</v>
      </c>
      <c r="J698">
        <v>70.428571430000005</v>
      </c>
      <c r="K698">
        <v>23.666666670000001</v>
      </c>
      <c r="L698">
        <v>-0.19047618999999999</v>
      </c>
      <c r="M698">
        <v>12851.42857</v>
      </c>
      <c r="N698">
        <v>2.7515238100000001</v>
      </c>
      <c r="O698">
        <v>1.351047619</v>
      </c>
      <c r="P698">
        <v>8.3204761900000008</v>
      </c>
      <c r="Q698">
        <v>3.311714286</v>
      </c>
      <c r="R698" s="1" t="s">
        <v>87</v>
      </c>
    </row>
    <row r="699" spans="1:18" x14ac:dyDescent="0.25">
      <c r="A699">
        <v>201706</v>
      </c>
      <c r="B699" s="5">
        <v>42887</v>
      </c>
      <c r="C699">
        <v>201700207</v>
      </c>
      <c r="D699">
        <v>201700011</v>
      </c>
      <c r="E699" s="1" t="s">
        <v>55</v>
      </c>
      <c r="F699">
        <v>121</v>
      </c>
      <c r="G699">
        <v>17396.752380000002</v>
      </c>
      <c r="H699">
        <v>2.447619048</v>
      </c>
      <c r="I699">
        <v>33.666666669999998</v>
      </c>
      <c r="J699">
        <v>70.942857140000001</v>
      </c>
      <c r="K699">
        <v>23.666666670000001</v>
      </c>
      <c r="L699">
        <v>-0.219047619</v>
      </c>
      <c r="M699">
        <v>12673.14286</v>
      </c>
      <c r="N699">
        <v>2.713352381</v>
      </c>
      <c r="O699">
        <v>1.3323047619999999</v>
      </c>
      <c r="P699">
        <v>8.2050476190000001</v>
      </c>
      <c r="Q699">
        <v>3.2657714289999999</v>
      </c>
      <c r="R699" s="1" t="s">
        <v>87</v>
      </c>
    </row>
    <row r="700" spans="1:18" x14ac:dyDescent="0.25">
      <c r="A700">
        <v>201706</v>
      </c>
      <c r="B700" s="5">
        <v>42887</v>
      </c>
      <c r="C700">
        <v>201700208</v>
      </c>
      <c r="D700">
        <v>201700011</v>
      </c>
      <c r="E700" s="1" t="s">
        <v>55</v>
      </c>
      <c r="F700">
        <v>122</v>
      </c>
      <c r="G700">
        <v>17305.980950000001</v>
      </c>
      <c r="H700">
        <v>2.4190476190000001</v>
      </c>
      <c r="I700">
        <v>33.666666669999998</v>
      </c>
      <c r="J700">
        <v>71.457142860000005</v>
      </c>
      <c r="K700">
        <v>23.666666670000001</v>
      </c>
      <c r="L700">
        <v>-0.24761904800000001</v>
      </c>
      <c r="M700">
        <v>12494.85714</v>
      </c>
      <c r="N700">
        <v>2.6751809519999998</v>
      </c>
      <c r="O700">
        <v>1.313561905</v>
      </c>
      <c r="P700">
        <v>8.0896190479999994</v>
      </c>
      <c r="Q700">
        <v>3.2198285709999999</v>
      </c>
      <c r="R700" s="1" t="s">
        <v>87</v>
      </c>
    </row>
    <row r="701" spans="1:18" x14ac:dyDescent="0.25">
      <c r="A701">
        <v>201706</v>
      </c>
      <c r="B701" s="5">
        <v>42887</v>
      </c>
      <c r="C701">
        <v>201700210</v>
      </c>
      <c r="D701">
        <v>201700011</v>
      </c>
      <c r="E701" s="1" t="s">
        <v>55</v>
      </c>
      <c r="F701">
        <v>47</v>
      </c>
      <c r="G701">
        <v>17124.438099999999</v>
      </c>
      <c r="H701">
        <v>2.361904762</v>
      </c>
      <c r="I701">
        <v>33.666666669999998</v>
      </c>
      <c r="J701">
        <v>72.485714290000004</v>
      </c>
      <c r="K701">
        <v>23.666666670000001</v>
      </c>
      <c r="L701">
        <v>-0.304761905</v>
      </c>
      <c r="M701">
        <v>12138.28571</v>
      </c>
      <c r="N701">
        <v>2.5988380950000001</v>
      </c>
      <c r="O701">
        <v>1.2760761899999999</v>
      </c>
      <c r="P701">
        <v>7.8587619049999997</v>
      </c>
      <c r="Q701">
        <v>3.1279428569999999</v>
      </c>
      <c r="R701" s="1" t="s">
        <v>87</v>
      </c>
    </row>
    <row r="702" spans="1:18" x14ac:dyDescent="0.25">
      <c r="A702">
        <v>201706</v>
      </c>
      <c r="B702" s="5">
        <v>42887</v>
      </c>
      <c r="C702">
        <v>201700211</v>
      </c>
      <c r="D702">
        <v>201700011</v>
      </c>
      <c r="E702" s="1" t="s">
        <v>55</v>
      </c>
      <c r="F702">
        <v>124</v>
      </c>
      <c r="G702">
        <v>17033.666669999999</v>
      </c>
      <c r="H702">
        <v>2.3333333330000001</v>
      </c>
      <c r="I702">
        <v>33.666666669999998</v>
      </c>
      <c r="J702">
        <v>73</v>
      </c>
      <c r="K702">
        <v>23.666666670000001</v>
      </c>
      <c r="L702">
        <v>-0.33333333300000001</v>
      </c>
      <c r="M702">
        <v>11960</v>
      </c>
      <c r="N702">
        <v>2.560666667</v>
      </c>
      <c r="O702">
        <v>1.2573333330000001</v>
      </c>
      <c r="P702">
        <v>7.7433333329999998</v>
      </c>
      <c r="Q702">
        <v>3.0819999999999999</v>
      </c>
      <c r="R702" s="1" t="s">
        <v>87</v>
      </c>
    </row>
    <row r="703" spans="1:18" x14ac:dyDescent="0.25">
      <c r="A703">
        <v>201706</v>
      </c>
      <c r="B703" s="5">
        <v>42887</v>
      </c>
      <c r="C703">
        <v>201700212</v>
      </c>
      <c r="D703">
        <v>201700011</v>
      </c>
      <c r="E703" s="1" t="s">
        <v>55</v>
      </c>
      <c r="F703">
        <v>126</v>
      </c>
      <c r="G703">
        <v>16942.895240000002</v>
      </c>
      <c r="H703">
        <v>2.3047619049999999</v>
      </c>
      <c r="I703">
        <v>33.666666669999998</v>
      </c>
      <c r="J703">
        <v>73.514285709999996</v>
      </c>
      <c r="K703">
        <v>23.666666670000001</v>
      </c>
      <c r="L703">
        <v>-0.36190476199999999</v>
      </c>
      <c r="M703">
        <v>11781.71429</v>
      </c>
      <c r="N703">
        <v>2.5224952379999999</v>
      </c>
      <c r="O703">
        <v>1.2385904759999999</v>
      </c>
      <c r="P703">
        <v>7.627904762</v>
      </c>
      <c r="Q703">
        <v>3.0360571429999998</v>
      </c>
      <c r="R703" s="1" t="s">
        <v>87</v>
      </c>
    </row>
    <row r="704" spans="1:18" x14ac:dyDescent="0.25">
      <c r="A704">
        <v>201706</v>
      </c>
      <c r="B704" s="5">
        <v>42887</v>
      </c>
      <c r="C704">
        <v>201700213</v>
      </c>
      <c r="D704">
        <v>201700011</v>
      </c>
      <c r="E704" s="1" t="s">
        <v>55</v>
      </c>
      <c r="F704">
        <v>127</v>
      </c>
      <c r="G704">
        <v>16852.123810000001</v>
      </c>
      <c r="H704">
        <v>2.276190476</v>
      </c>
      <c r="I704">
        <v>33.666666669999998</v>
      </c>
      <c r="J704">
        <v>74.02857143</v>
      </c>
      <c r="K704">
        <v>23.666666670000001</v>
      </c>
      <c r="L704">
        <v>-0.39047619</v>
      </c>
      <c r="M704">
        <v>11603.42857</v>
      </c>
      <c r="N704">
        <v>2.4843238099999998</v>
      </c>
      <c r="O704">
        <v>1.219847619</v>
      </c>
      <c r="P704">
        <v>7.5124761900000001</v>
      </c>
      <c r="Q704">
        <v>2.9901142859999998</v>
      </c>
      <c r="R704" s="1" t="s">
        <v>87</v>
      </c>
    </row>
    <row r="705" spans="1:18" x14ac:dyDescent="0.25">
      <c r="A705">
        <v>201706</v>
      </c>
      <c r="B705" s="5">
        <v>42887</v>
      </c>
      <c r="C705">
        <v>201700214</v>
      </c>
      <c r="D705">
        <v>201700011</v>
      </c>
      <c r="E705" s="1" t="s">
        <v>55</v>
      </c>
      <c r="F705">
        <v>128</v>
      </c>
      <c r="G705">
        <v>16761.35238</v>
      </c>
      <c r="H705">
        <v>2.2476190479999998</v>
      </c>
      <c r="I705">
        <v>33.666666669999998</v>
      </c>
      <c r="J705">
        <v>74.542857139999995</v>
      </c>
      <c r="K705">
        <v>23.666666670000001</v>
      </c>
      <c r="L705">
        <v>-0.41904761899999998</v>
      </c>
      <c r="M705">
        <v>11425.14286</v>
      </c>
      <c r="N705">
        <v>2.4461523810000001</v>
      </c>
      <c r="O705">
        <v>1.2011047619999999</v>
      </c>
      <c r="P705">
        <v>7.3970476190000003</v>
      </c>
      <c r="Q705">
        <v>2.9441714289999998</v>
      </c>
      <c r="R705" s="1" t="s">
        <v>87</v>
      </c>
    </row>
    <row r="706" spans="1:18" x14ac:dyDescent="0.25">
      <c r="A706">
        <v>201706</v>
      </c>
      <c r="B706" s="5">
        <v>42887</v>
      </c>
      <c r="C706">
        <v>201700216</v>
      </c>
      <c r="D706">
        <v>201700011</v>
      </c>
      <c r="E706" s="1" t="s">
        <v>55</v>
      </c>
      <c r="F706">
        <v>48</v>
      </c>
      <c r="G706">
        <v>16579.809519999999</v>
      </c>
      <c r="H706">
        <v>2.19047619</v>
      </c>
      <c r="I706">
        <v>33.666666669999998</v>
      </c>
      <c r="J706">
        <v>75.571428569999995</v>
      </c>
      <c r="K706">
        <v>23.666666670000001</v>
      </c>
      <c r="L706">
        <v>-0.47619047599999997</v>
      </c>
      <c r="M706">
        <v>11068.57143</v>
      </c>
      <c r="N706">
        <v>2.3698095239999999</v>
      </c>
      <c r="O706">
        <v>1.1636190479999999</v>
      </c>
      <c r="P706">
        <v>7.1661904759999997</v>
      </c>
      <c r="Q706">
        <v>2.8522857140000002</v>
      </c>
      <c r="R706" s="1" t="s">
        <v>87</v>
      </c>
    </row>
    <row r="707" spans="1:18" x14ac:dyDescent="0.25">
      <c r="A707">
        <v>201706</v>
      </c>
      <c r="B707" s="5">
        <v>42887</v>
      </c>
      <c r="C707">
        <v>201700217</v>
      </c>
      <c r="D707">
        <v>201700011</v>
      </c>
      <c r="E707" s="1" t="s">
        <v>55</v>
      </c>
      <c r="F707">
        <v>130</v>
      </c>
      <c r="G707">
        <v>16489.038100000002</v>
      </c>
      <c r="H707">
        <v>2.1619047619999998</v>
      </c>
      <c r="I707">
        <v>33.666666669999998</v>
      </c>
      <c r="J707">
        <v>76.085714289999999</v>
      </c>
      <c r="K707">
        <v>23.666666670000001</v>
      </c>
      <c r="L707">
        <v>-0.50476190499999996</v>
      </c>
      <c r="M707">
        <v>10890.28571</v>
      </c>
      <c r="N707">
        <v>2.3316380950000002</v>
      </c>
      <c r="O707">
        <v>1.14487619</v>
      </c>
      <c r="P707">
        <v>7.0507619049999999</v>
      </c>
      <c r="Q707">
        <v>2.8063428570000002</v>
      </c>
      <c r="R707" s="1" t="s">
        <v>87</v>
      </c>
    </row>
    <row r="708" spans="1:18" x14ac:dyDescent="0.25">
      <c r="A708">
        <v>201706</v>
      </c>
      <c r="B708" s="5">
        <v>42887</v>
      </c>
      <c r="C708">
        <v>201700218</v>
      </c>
      <c r="D708">
        <v>201700011</v>
      </c>
      <c r="E708" s="1" t="s">
        <v>55</v>
      </c>
      <c r="F708">
        <v>132</v>
      </c>
      <c r="G708">
        <v>16398.266670000001</v>
      </c>
      <c r="H708">
        <v>2.1333333329999999</v>
      </c>
      <c r="I708">
        <v>33.666666669999998</v>
      </c>
      <c r="J708">
        <v>76.599999999999994</v>
      </c>
      <c r="K708">
        <v>23.666666670000001</v>
      </c>
      <c r="L708">
        <v>-0.53333333299999997</v>
      </c>
      <c r="M708">
        <v>10712</v>
      </c>
      <c r="N708">
        <v>2.2934666670000001</v>
      </c>
      <c r="O708">
        <v>1.1261333330000001</v>
      </c>
      <c r="P708">
        <v>6.935333333</v>
      </c>
      <c r="Q708">
        <v>2.7604000000000002</v>
      </c>
      <c r="R708" s="1" t="s">
        <v>87</v>
      </c>
    </row>
    <row r="709" spans="1:18" x14ac:dyDescent="0.25">
      <c r="A709">
        <v>201706</v>
      </c>
      <c r="B709" s="5">
        <v>42887</v>
      </c>
      <c r="C709">
        <v>201700219</v>
      </c>
      <c r="D709">
        <v>201700011</v>
      </c>
      <c r="E709" s="1" t="s">
        <v>55</v>
      </c>
      <c r="F709">
        <v>133</v>
      </c>
      <c r="G709">
        <v>16307.49524</v>
      </c>
      <c r="H709">
        <v>2.1047619050000002</v>
      </c>
      <c r="I709">
        <v>33.666666669999998</v>
      </c>
      <c r="J709">
        <v>77.114285710000004</v>
      </c>
      <c r="K709">
        <v>23.666666670000001</v>
      </c>
      <c r="L709">
        <v>-0.56190476199999995</v>
      </c>
      <c r="M709">
        <v>10533.71429</v>
      </c>
      <c r="N709">
        <v>2.255295238</v>
      </c>
      <c r="O709">
        <v>1.107390476</v>
      </c>
      <c r="P709">
        <v>6.8199047620000002</v>
      </c>
      <c r="Q709">
        <v>2.7144571430000002</v>
      </c>
      <c r="R709" s="1" t="s">
        <v>87</v>
      </c>
    </row>
    <row r="710" spans="1:18" x14ac:dyDescent="0.25">
      <c r="A710">
        <v>201706</v>
      </c>
      <c r="B710" s="5">
        <v>42887</v>
      </c>
      <c r="C710">
        <v>201700220</v>
      </c>
      <c r="D710">
        <v>201700011</v>
      </c>
      <c r="E710" s="1" t="s">
        <v>55</v>
      </c>
      <c r="F710">
        <v>134</v>
      </c>
      <c r="G710">
        <v>16216.72381</v>
      </c>
      <c r="H710">
        <v>2.0761904759999998</v>
      </c>
      <c r="I710">
        <v>33.666666669999998</v>
      </c>
      <c r="J710">
        <v>77.628571429999994</v>
      </c>
      <c r="K710">
        <v>23.666666670000001</v>
      </c>
      <c r="L710">
        <v>-0.59047618999999996</v>
      </c>
      <c r="M710">
        <v>10355.42857</v>
      </c>
      <c r="N710">
        <v>2.2171238099999999</v>
      </c>
      <c r="O710">
        <v>1.0886476190000001</v>
      </c>
      <c r="P710">
        <v>6.7044761900000003</v>
      </c>
      <c r="Q710">
        <v>2.6685142860000002</v>
      </c>
      <c r="R710" s="1" t="s">
        <v>87</v>
      </c>
    </row>
    <row r="711" spans="1:18" x14ac:dyDescent="0.25">
      <c r="A711">
        <v>201706</v>
      </c>
      <c r="B711" s="5">
        <v>42887</v>
      </c>
      <c r="C711">
        <v>201700222</v>
      </c>
      <c r="D711">
        <v>201700011</v>
      </c>
      <c r="E711" s="1" t="s">
        <v>55</v>
      </c>
      <c r="F711">
        <v>49</v>
      </c>
      <c r="G711">
        <v>16035.18095</v>
      </c>
      <c r="H711">
        <v>2.0190476190000002</v>
      </c>
      <c r="I711">
        <v>33.666666669999998</v>
      </c>
      <c r="J711">
        <v>78.657142859999993</v>
      </c>
      <c r="K711">
        <v>23.666666670000001</v>
      </c>
      <c r="L711">
        <v>-0.64761904800000003</v>
      </c>
      <c r="M711">
        <v>9998.8571429999993</v>
      </c>
      <c r="N711">
        <v>2.1407809520000001</v>
      </c>
      <c r="O711">
        <v>1.0511619050000001</v>
      </c>
      <c r="P711">
        <v>6.4736190479999998</v>
      </c>
      <c r="Q711">
        <v>2.5766285710000001</v>
      </c>
      <c r="R711" s="1" t="s">
        <v>87</v>
      </c>
    </row>
    <row r="712" spans="1:18" x14ac:dyDescent="0.25">
      <c r="A712">
        <v>201706</v>
      </c>
      <c r="B712" s="5">
        <v>42887</v>
      </c>
      <c r="C712">
        <v>201700223</v>
      </c>
      <c r="D712">
        <v>201700011</v>
      </c>
      <c r="E712" s="1" t="s">
        <v>55</v>
      </c>
      <c r="F712">
        <v>136</v>
      </c>
      <c r="G712">
        <v>15944.409519999999</v>
      </c>
      <c r="H712">
        <v>1.9904761900000001</v>
      </c>
      <c r="I712">
        <v>33.666666669999998</v>
      </c>
      <c r="J712">
        <v>79.171428570000003</v>
      </c>
      <c r="K712">
        <v>23.666666670000001</v>
      </c>
      <c r="L712">
        <v>-0.67619047600000004</v>
      </c>
      <c r="M712">
        <v>9820.5714289999996</v>
      </c>
      <c r="N712">
        <v>2.102609524</v>
      </c>
      <c r="O712">
        <v>1.032419048</v>
      </c>
      <c r="P712">
        <v>6.3581904759999999</v>
      </c>
      <c r="Q712">
        <v>2.5306857140000001</v>
      </c>
      <c r="R712" s="1" t="s">
        <v>87</v>
      </c>
    </row>
    <row r="713" spans="1:18" x14ac:dyDescent="0.25">
      <c r="A713">
        <v>201706</v>
      </c>
      <c r="B713" s="5">
        <v>42887</v>
      </c>
      <c r="C713">
        <v>201700224</v>
      </c>
      <c r="D713">
        <v>201700011</v>
      </c>
      <c r="E713" s="1" t="s">
        <v>55</v>
      </c>
      <c r="F713">
        <v>138</v>
      </c>
      <c r="G713">
        <v>15853.6381</v>
      </c>
      <c r="H713">
        <v>1.9619047620000001</v>
      </c>
      <c r="I713">
        <v>33.666666669999998</v>
      </c>
      <c r="J713">
        <v>79.685714290000007</v>
      </c>
      <c r="K713">
        <v>23.666666670000001</v>
      </c>
      <c r="L713">
        <v>-0.70476190500000002</v>
      </c>
      <c r="M713">
        <v>9642.2857139999996</v>
      </c>
      <c r="N713">
        <v>2.0644380949999999</v>
      </c>
      <c r="O713">
        <v>1.01367619</v>
      </c>
      <c r="P713">
        <v>6.2427619050000001</v>
      </c>
      <c r="Q713">
        <v>2.4847428570000001</v>
      </c>
      <c r="R713" s="1" t="s">
        <v>87</v>
      </c>
    </row>
    <row r="714" spans="1:18" x14ac:dyDescent="0.25">
      <c r="A714">
        <v>201706</v>
      </c>
      <c r="B714" s="5">
        <v>42887</v>
      </c>
      <c r="C714">
        <v>201700225</v>
      </c>
      <c r="D714">
        <v>201700011</v>
      </c>
      <c r="E714" s="1" t="s">
        <v>55</v>
      </c>
      <c r="F714">
        <v>139</v>
      </c>
      <c r="G714">
        <v>15762.866669999999</v>
      </c>
      <c r="H714">
        <v>1.933333333</v>
      </c>
      <c r="I714">
        <v>33.666666669999998</v>
      </c>
      <c r="J714">
        <v>80.2</v>
      </c>
      <c r="K714">
        <v>23.666666670000001</v>
      </c>
      <c r="L714">
        <v>-0.73333333300000003</v>
      </c>
      <c r="M714">
        <v>9464</v>
      </c>
      <c r="N714">
        <v>2.0262666669999998</v>
      </c>
      <c r="O714">
        <v>0.99493333299999998</v>
      </c>
      <c r="P714">
        <v>6.1273333330000002</v>
      </c>
      <c r="Q714">
        <v>2.4388000000000001</v>
      </c>
      <c r="R714" s="1" t="s">
        <v>87</v>
      </c>
    </row>
    <row r="715" spans="1:18" x14ac:dyDescent="0.25">
      <c r="A715">
        <v>201706</v>
      </c>
      <c r="B715" s="5">
        <v>42887</v>
      </c>
      <c r="C715">
        <v>201700226</v>
      </c>
      <c r="D715">
        <v>201700011</v>
      </c>
      <c r="E715" s="1" t="s">
        <v>55</v>
      </c>
      <c r="F715">
        <v>140</v>
      </c>
      <c r="G715">
        <v>15672.095240000001</v>
      </c>
      <c r="H715">
        <v>1.904761905</v>
      </c>
      <c r="I715">
        <v>33.666666669999998</v>
      </c>
      <c r="J715">
        <v>80.714285709999999</v>
      </c>
      <c r="K715">
        <v>23.666666670000001</v>
      </c>
      <c r="L715">
        <v>-0.76190476200000001</v>
      </c>
      <c r="M715">
        <v>9285.7142860000004</v>
      </c>
      <c r="N715">
        <v>1.9880952380000001</v>
      </c>
      <c r="O715">
        <v>0.97619047599999997</v>
      </c>
      <c r="P715">
        <v>6.0119047620000003</v>
      </c>
      <c r="Q715">
        <v>2.3928571430000001</v>
      </c>
      <c r="R715" s="1" t="s">
        <v>87</v>
      </c>
    </row>
    <row r="716" spans="1:18" x14ac:dyDescent="0.25">
      <c r="A716">
        <v>201706</v>
      </c>
      <c r="B716" s="5">
        <v>42887</v>
      </c>
      <c r="C716">
        <v>201700228</v>
      </c>
      <c r="D716">
        <v>201700011</v>
      </c>
      <c r="E716" s="1" t="s">
        <v>55</v>
      </c>
      <c r="F716">
        <v>50</v>
      </c>
      <c r="G716">
        <v>15490.552379999999</v>
      </c>
      <c r="H716">
        <v>1.8476190480000001</v>
      </c>
      <c r="I716">
        <v>33.666666669999998</v>
      </c>
      <c r="J716">
        <v>81.742857139999998</v>
      </c>
      <c r="K716">
        <v>23.666666670000001</v>
      </c>
      <c r="L716">
        <v>-0.819047619</v>
      </c>
      <c r="M716">
        <v>8929.1428570000007</v>
      </c>
      <c r="N716">
        <v>1.9117523809999999</v>
      </c>
      <c r="O716">
        <v>0.93870476199999997</v>
      </c>
      <c r="P716">
        <v>5.7810476189999997</v>
      </c>
      <c r="Q716">
        <v>2.3009714290000001</v>
      </c>
      <c r="R716" s="1" t="s">
        <v>87</v>
      </c>
    </row>
    <row r="717" spans="1:18" x14ac:dyDescent="0.25">
      <c r="A717">
        <v>201706</v>
      </c>
      <c r="B717" s="5">
        <v>42887</v>
      </c>
      <c r="C717">
        <v>201700229</v>
      </c>
      <c r="D717">
        <v>201700011</v>
      </c>
      <c r="E717" s="1" t="s">
        <v>55</v>
      </c>
      <c r="F717">
        <v>142</v>
      </c>
      <c r="G717">
        <v>15399.78095</v>
      </c>
      <c r="H717">
        <v>1.819047619</v>
      </c>
      <c r="I717">
        <v>33.666666669999998</v>
      </c>
      <c r="J717">
        <v>82.257142860000002</v>
      </c>
      <c r="K717">
        <v>23.666666670000001</v>
      </c>
      <c r="L717">
        <v>-0.84761904799999999</v>
      </c>
      <c r="M717">
        <v>8750.8571429999993</v>
      </c>
      <c r="N717">
        <v>1.873580952</v>
      </c>
      <c r="O717">
        <v>0.91996190499999997</v>
      </c>
      <c r="P717">
        <v>5.6656190479999999</v>
      </c>
      <c r="Q717">
        <v>2.255028571</v>
      </c>
      <c r="R717" s="1" t="s">
        <v>87</v>
      </c>
    </row>
    <row r="718" spans="1:18" x14ac:dyDescent="0.25">
      <c r="A718">
        <v>201706</v>
      </c>
      <c r="B718" s="5">
        <v>42887</v>
      </c>
      <c r="C718">
        <v>201700230</v>
      </c>
      <c r="D718">
        <v>201700011</v>
      </c>
      <c r="E718" s="1" t="s">
        <v>55</v>
      </c>
      <c r="F718">
        <v>144</v>
      </c>
      <c r="G718">
        <v>15309.00952</v>
      </c>
      <c r="H718">
        <v>1.7904761899999999</v>
      </c>
      <c r="I718">
        <v>33.666666669999998</v>
      </c>
      <c r="J718">
        <v>82.771428569999998</v>
      </c>
      <c r="K718">
        <v>23.666666670000001</v>
      </c>
      <c r="L718">
        <v>-0.876190476</v>
      </c>
      <c r="M718">
        <v>8572.5714289999996</v>
      </c>
      <c r="N718">
        <v>1.8354095239999999</v>
      </c>
      <c r="O718">
        <v>0.90121904799999997</v>
      </c>
      <c r="P718">
        <v>5.550190476</v>
      </c>
      <c r="Q718">
        <v>2.209085714</v>
      </c>
      <c r="R718" s="1" t="s">
        <v>87</v>
      </c>
    </row>
    <row r="719" spans="1:18" x14ac:dyDescent="0.25">
      <c r="A719">
        <v>201706</v>
      </c>
      <c r="B719" s="5">
        <v>42887</v>
      </c>
      <c r="C719">
        <v>201700231</v>
      </c>
      <c r="D719">
        <v>201700011</v>
      </c>
      <c r="E719" s="1" t="s">
        <v>55</v>
      </c>
      <c r="F719">
        <v>145</v>
      </c>
      <c r="G719">
        <v>15218.2381</v>
      </c>
      <c r="H719">
        <v>1.7619047619999999</v>
      </c>
      <c r="I719">
        <v>33.666666669999998</v>
      </c>
      <c r="J719">
        <v>83.285714290000001</v>
      </c>
      <c r="K719">
        <v>23.666666670000001</v>
      </c>
      <c r="L719">
        <v>-0.90476190499999998</v>
      </c>
      <c r="M719">
        <v>8394.2857139999996</v>
      </c>
      <c r="N719">
        <v>1.797238095</v>
      </c>
      <c r="O719">
        <v>0.88247618999999999</v>
      </c>
      <c r="P719">
        <v>5.4347619050000002</v>
      </c>
      <c r="Q719">
        <v>2.163142857</v>
      </c>
      <c r="R719" s="1" t="s">
        <v>87</v>
      </c>
    </row>
    <row r="720" spans="1:18" x14ac:dyDescent="0.25">
      <c r="A720">
        <v>201706</v>
      </c>
      <c r="B720" s="5">
        <v>42887</v>
      </c>
      <c r="C720">
        <v>201700232</v>
      </c>
      <c r="D720">
        <v>201700011</v>
      </c>
      <c r="E720" s="1" t="s">
        <v>55</v>
      </c>
      <c r="F720">
        <v>146</v>
      </c>
      <c r="G720">
        <v>15127.46667</v>
      </c>
      <c r="H720">
        <v>1.733333333</v>
      </c>
      <c r="I720">
        <v>33.666666669999998</v>
      </c>
      <c r="J720">
        <v>83.8</v>
      </c>
      <c r="K720">
        <v>23.666666670000001</v>
      </c>
      <c r="L720">
        <v>-0.93333333299999999</v>
      </c>
      <c r="M720">
        <v>8216</v>
      </c>
      <c r="N720">
        <v>1.7590666669999999</v>
      </c>
      <c r="O720">
        <v>0.86373333299999999</v>
      </c>
      <c r="P720">
        <v>5.3193333330000003</v>
      </c>
      <c r="Q720">
        <v>2.1172</v>
      </c>
      <c r="R720" s="1" t="s">
        <v>87</v>
      </c>
    </row>
    <row r="721" spans="1:18" x14ac:dyDescent="0.25">
      <c r="A721">
        <v>201706</v>
      </c>
      <c r="B721" s="5">
        <v>42887</v>
      </c>
      <c r="C721">
        <v>201700234</v>
      </c>
      <c r="D721">
        <v>201700011</v>
      </c>
      <c r="E721" s="1" t="s">
        <v>55</v>
      </c>
      <c r="F721">
        <v>51</v>
      </c>
      <c r="G721">
        <v>14945.92381</v>
      </c>
      <c r="H721">
        <v>1.6761904759999999</v>
      </c>
      <c r="I721">
        <v>33.666666669999998</v>
      </c>
      <c r="J721">
        <v>84.828571429999997</v>
      </c>
      <c r="K721">
        <v>23.666666670000001</v>
      </c>
      <c r="L721">
        <v>-0.99047618999999998</v>
      </c>
      <c r="M721">
        <v>7859.4285710000004</v>
      </c>
      <c r="N721">
        <v>1.6827238099999999</v>
      </c>
      <c r="O721">
        <v>0.82624761899999999</v>
      </c>
      <c r="P721">
        <v>5.0884761899999997</v>
      </c>
      <c r="Q721">
        <v>2.025314286</v>
      </c>
      <c r="R721" s="1" t="s">
        <v>87</v>
      </c>
    </row>
    <row r="722" spans="1:18" x14ac:dyDescent="0.25">
      <c r="A722">
        <v>201706</v>
      </c>
      <c r="B722" s="5">
        <v>42887</v>
      </c>
      <c r="C722">
        <v>201700235</v>
      </c>
      <c r="D722">
        <v>201700011</v>
      </c>
      <c r="E722" s="1" t="s">
        <v>55</v>
      </c>
      <c r="F722">
        <v>148</v>
      </c>
      <c r="G722">
        <v>14855.15238</v>
      </c>
      <c r="H722">
        <v>1.6476190479999999</v>
      </c>
      <c r="I722">
        <v>33.666666669999998</v>
      </c>
      <c r="J722">
        <v>85.342857140000007</v>
      </c>
      <c r="K722">
        <v>23.666666670000001</v>
      </c>
      <c r="L722">
        <v>-1.019047619</v>
      </c>
      <c r="M722">
        <v>7681.1428569999998</v>
      </c>
      <c r="N722">
        <v>1.644552381</v>
      </c>
      <c r="O722">
        <v>0.80750476199999999</v>
      </c>
      <c r="P722">
        <v>4.9730476189999999</v>
      </c>
      <c r="Q722">
        <v>1.979371429</v>
      </c>
      <c r="R722" s="1" t="s">
        <v>87</v>
      </c>
    </row>
    <row r="723" spans="1:18" x14ac:dyDescent="0.25">
      <c r="A723">
        <v>201706</v>
      </c>
      <c r="B723" s="5">
        <v>42887</v>
      </c>
      <c r="C723">
        <v>201700236</v>
      </c>
      <c r="D723">
        <v>201700011</v>
      </c>
      <c r="E723" s="1" t="s">
        <v>55</v>
      </c>
      <c r="F723">
        <v>150</v>
      </c>
      <c r="G723">
        <v>14764.380950000001</v>
      </c>
      <c r="H723">
        <v>1.619047619</v>
      </c>
      <c r="I723">
        <v>33.666666669999998</v>
      </c>
      <c r="J723">
        <v>85.857142859999996</v>
      </c>
      <c r="K723">
        <v>23.666666670000001</v>
      </c>
      <c r="L723">
        <v>-1.0476190480000001</v>
      </c>
      <c r="M723">
        <v>7502.8571430000002</v>
      </c>
      <c r="N723">
        <v>1.6063809520000001</v>
      </c>
      <c r="O723">
        <v>0.78876190499999999</v>
      </c>
      <c r="P723">
        <v>4.8576190480000001</v>
      </c>
      <c r="Q723">
        <v>1.9334285710000001</v>
      </c>
      <c r="R723" s="1" t="s">
        <v>87</v>
      </c>
    </row>
    <row r="724" spans="1:18" x14ac:dyDescent="0.25">
      <c r="A724">
        <v>201706</v>
      </c>
      <c r="B724" s="5">
        <v>42887</v>
      </c>
      <c r="C724">
        <v>201700237</v>
      </c>
      <c r="D724">
        <v>201700011</v>
      </c>
      <c r="E724" s="1" t="s">
        <v>55</v>
      </c>
      <c r="F724">
        <v>151</v>
      </c>
      <c r="G724">
        <v>14673.60952</v>
      </c>
      <c r="H724">
        <v>1.59047619</v>
      </c>
      <c r="I724">
        <v>33.666666669999998</v>
      </c>
      <c r="J724">
        <v>86.371428570000006</v>
      </c>
      <c r="K724">
        <v>23.666666670000001</v>
      </c>
      <c r="L724">
        <v>-1.0761904760000001</v>
      </c>
      <c r="M724">
        <v>7324.5714289999996</v>
      </c>
      <c r="N724">
        <v>1.568209524</v>
      </c>
      <c r="O724">
        <v>0.77001904799999998</v>
      </c>
      <c r="P724">
        <v>4.7421904760000002</v>
      </c>
      <c r="Q724">
        <v>1.8874857140000001</v>
      </c>
      <c r="R724" s="1" t="s">
        <v>87</v>
      </c>
    </row>
    <row r="725" spans="1:18" x14ac:dyDescent="0.25">
      <c r="A725">
        <v>201706</v>
      </c>
      <c r="B725" s="5">
        <v>42887</v>
      </c>
      <c r="C725">
        <v>201700238</v>
      </c>
      <c r="D725">
        <v>201700011</v>
      </c>
      <c r="E725" s="1" t="s">
        <v>55</v>
      </c>
      <c r="F725">
        <v>152</v>
      </c>
      <c r="G725">
        <v>14582.838100000001</v>
      </c>
      <c r="H725">
        <v>1.5619047619999999</v>
      </c>
      <c r="I725">
        <v>33.666666669999998</v>
      </c>
      <c r="J725">
        <v>86.885714289999996</v>
      </c>
      <c r="K725">
        <v>23.666666670000001</v>
      </c>
      <c r="L725">
        <v>-1.1047619049999999</v>
      </c>
      <c r="M725">
        <v>7146.2857139999996</v>
      </c>
      <c r="N725">
        <v>1.5300380950000001</v>
      </c>
      <c r="O725">
        <v>0.75127619000000001</v>
      </c>
      <c r="P725">
        <v>4.6267619050000004</v>
      </c>
      <c r="Q725">
        <v>1.8415428570000001</v>
      </c>
      <c r="R725" s="1" t="s">
        <v>87</v>
      </c>
    </row>
    <row r="726" spans="1:18" x14ac:dyDescent="0.25">
      <c r="A726">
        <v>201706</v>
      </c>
      <c r="B726" s="5">
        <v>42887</v>
      </c>
      <c r="C726">
        <v>201700240</v>
      </c>
      <c r="D726">
        <v>201700011</v>
      </c>
      <c r="E726" s="1" t="s">
        <v>55</v>
      </c>
      <c r="F726">
        <v>52</v>
      </c>
      <c r="G726">
        <v>14401.295239999999</v>
      </c>
      <c r="H726">
        <v>1.5047619050000001</v>
      </c>
      <c r="I726">
        <v>33.666666669999998</v>
      </c>
      <c r="J726">
        <v>87.914285710000001</v>
      </c>
      <c r="K726">
        <v>23.666666670000001</v>
      </c>
      <c r="L726">
        <v>-1.161904762</v>
      </c>
      <c r="M726">
        <v>6789.7142860000004</v>
      </c>
      <c r="N726">
        <v>1.4536952379999999</v>
      </c>
      <c r="O726">
        <v>0.71379047600000001</v>
      </c>
      <c r="P726">
        <v>4.3959047619999998</v>
      </c>
      <c r="Q726">
        <v>1.7496571430000001</v>
      </c>
      <c r="R726" s="1" t="s">
        <v>87</v>
      </c>
    </row>
    <row r="727" spans="1:18" x14ac:dyDescent="0.25">
      <c r="A727">
        <v>201706</v>
      </c>
      <c r="B727" s="5">
        <v>42887</v>
      </c>
      <c r="C727">
        <v>201700241</v>
      </c>
      <c r="D727">
        <v>201700011</v>
      </c>
      <c r="E727" s="1" t="s">
        <v>55</v>
      </c>
      <c r="F727">
        <v>154</v>
      </c>
      <c r="G727">
        <v>14310.523810000001</v>
      </c>
      <c r="H727">
        <v>1.476190476</v>
      </c>
      <c r="I727">
        <v>33.666666669999998</v>
      </c>
      <c r="J727">
        <v>88.428571430000005</v>
      </c>
      <c r="K727">
        <v>23.666666670000001</v>
      </c>
      <c r="L727">
        <v>-1.19047619</v>
      </c>
      <c r="M727">
        <v>6611.4285710000004</v>
      </c>
      <c r="N727">
        <v>1.41552381</v>
      </c>
      <c r="O727">
        <v>0.69504761900000001</v>
      </c>
      <c r="P727">
        <v>4.2804761899999999</v>
      </c>
      <c r="Q727">
        <v>1.7037142860000001</v>
      </c>
      <c r="R727" s="1" t="s">
        <v>87</v>
      </c>
    </row>
    <row r="728" spans="1:18" x14ac:dyDescent="0.25">
      <c r="A728">
        <v>201706</v>
      </c>
      <c r="B728" s="5">
        <v>42887</v>
      </c>
      <c r="C728">
        <v>201700242</v>
      </c>
      <c r="D728">
        <v>201700011</v>
      </c>
      <c r="E728" s="1" t="s">
        <v>55</v>
      </c>
      <c r="F728">
        <v>156</v>
      </c>
      <c r="G728">
        <v>14219.75238</v>
      </c>
      <c r="H728">
        <v>1.447619048</v>
      </c>
      <c r="I728">
        <v>33.666666669999998</v>
      </c>
      <c r="J728">
        <v>88.942857140000001</v>
      </c>
      <c r="K728">
        <v>23.666666670000001</v>
      </c>
      <c r="L728">
        <v>-1.2190476189999999</v>
      </c>
      <c r="M728">
        <v>6433.1428569999998</v>
      </c>
      <c r="N728">
        <v>1.3773523809999999</v>
      </c>
      <c r="O728">
        <v>0.676304762</v>
      </c>
      <c r="P728">
        <v>4.1650476190000001</v>
      </c>
      <c r="Q728">
        <v>1.6577714290000001</v>
      </c>
      <c r="R728" s="1" t="s">
        <v>87</v>
      </c>
    </row>
    <row r="729" spans="1:18" x14ac:dyDescent="0.25">
      <c r="A729">
        <v>201706</v>
      </c>
      <c r="B729" s="5">
        <v>42887</v>
      </c>
      <c r="C729">
        <v>201700243</v>
      </c>
      <c r="D729">
        <v>201700011</v>
      </c>
      <c r="E729" s="1" t="s">
        <v>55</v>
      </c>
      <c r="F729">
        <v>157</v>
      </c>
      <c r="G729">
        <v>14128.980949999999</v>
      </c>
      <c r="H729">
        <v>1.4190476190000001</v>
      </c>
      <c r="I729">
        <v>33.666666669999998</v>
      </c>
      <c r="J729">
        <v>89.457142860000005</v>
      </c>
      <c r="K729">
        <v>23.666666670000001</v>
      </c>
      <c r="L729">
        <v>-1.247619048</v>
      </c>
      <c r="M729">
        <v>6254.8571430000002</v>
      </c>
      <c r="N729">
        <v>1.339180952</v>
      </c>
      <c r="O729">
        <v>0.657561905</v>
      </c>
      <c r="P729">
        <v>4.0496190480000003</v>
      </c>
      <c r="Q729">
        <v>1.611828571</v>
      </c>
      <c r="R729" s="1" t="s">
        <v>87</v>
      </c>
    </row>
    <row r="730" spans="1:18" x14ac:dyDescent="0.25">
      <c r="A730">
        <v>201706</v>
      </c>
      <c r="B730" s="5">
        <v>42887</v>
      </c>
      <c r="C730">
        <v>201700244</v>
      </c>
      <c r="D730">
        <v>201700011</v>
      </c>
      <c r="E730" s="1" t="s">
        <v>55</v>
      </c>
      <c r="F730">
        <v>158</v>
      </c>
      <c r="G730">
        <v>14038.20952</v>
      </c>
      <c r="H730">
        <v>1.39047619</v>
      </c>
      <c r="I730">
        <v>33.666666669999998</v>
      </c>
      <c r="J730">
        <v>89.97142857</v>
      </c>
      <c r="K730">
        <v>23.666666670000001</v>
      </c>
      <c r="L730">
        <v>-1.276190476</v>
      </c>
      <c r="M730">
        <v>6076.5714289999996</v>
      </c>
      <c r="N730">
        <v>1.3010095239999999</v>
      </c>
      <c r="O730">
        <v>0.638819048</v>
      </c>
      <c r="P730">
        <v>3.9341904759999999</v>
      </c>
      <c r="Q730">
        <v>1.565885714</v>
      </c>
      <c r="R730" s="1" t="s">
        <v>87</v>
      </c>
    </row>
    <row r="731" spans="1:18" x14ac:dyDescent="0.25">
      <c r="A731">
        <v>201706</v>
      </c>
      <c r="B731" s="5">
        <v>42887</v>
      </c>
      <c r="C731">
        <v>201700246</v>
      </c>
      <c r="D731">
        <v>201700011</v>
      </c>
      <c r="E731" s="1" t="s">
        <v>55</v>
      </c>
      <c r="F731">
        <v>53</v>
      </c>
      <c r="G731">
        <v>13856.666670000001</v>
      </c>
      <c r="H731">
        <v>1.3333333329999999</v>
      </c>
      <c r="I731">
        <v>33.666666669999998</v>
      </c>
      <c r="J731">
        <v>91</v>
      </c>
      <c r="K731">
        <v>23.666666670000001</v>
      </c>
      <c r="L731">
        <v>-1.3333333329999999</v>
      </c>
      <c r="M731">
        <v>5720</v>
      </c>
      <c r="N731">
        <v>1.2246666669999999</v>
      </c>
      <c r="O731">
        <v>0.60133333300000003</v>
      </c>
      <c r="P731">
        <v>3.7033333329999998</v>
      </c>
      <c r="Q731">
        <v>1.474</v>
      </c>
      <c r="R731" s="1" t="s">
        <v>87</v>
      </c>
    </row>
    <row r="732" spans="1:18" x14ac:dyDescent="0.25">
      <c r="A732">
        <v>201706</v>
      </c>
      <c r="B732" s="5">
        <v>42887</v>
      </c>
      <c r="C732">
        <v>201700247</v>
      </c>
      <c r="D732">
        <v>201700011</v>
      </c>
      <c r="E732" s="1" t="s">
        <v>55</v>
      </c>
      <c r="F732">
        <v>160</v>
      </c>
      <c r="G732">
        <v>13765.89524</v>
      </c>
      <c r="H732">
        <v>1.3047619050000001</v>
      </c>
      <c r="I732">
        <v>33.666666669999998</v>
      </c>
      <c r="J732">
        <v>91.514285709999996</v>
      </c>
      <c r="K732">
        <v>23.666666670000001</v>
      </c>
      <c r="L732">
        <v>-1.361904762</v>
      </c>
      <c r="M732">
        <v>5541.7142860000004</v>
      </c>
      <c r="N732">
        <v>1.186495238</v>
      </c>
      <c r="O732">
        <v>0.58259047600000002</v>
      </c>
      <c r="P732">
        <v>3.587904762</v>
      </c>
      <c r="Q732">
        <v>1.428057143</v>
      </c>
      <c r="R732" s="1" t="s">
        <v>87</v>
      </c>
    </row>
    <row r="733" spans="1:18" x14ac:dyDescent="0.25">
      <c r="A733">
        <v>201706</v>
      </c>
      <c r="B733" s="5">
        <v>42887</v>
      </c>
      <c r="C733">
        <v>201700248</v>
      </c>
      <c r="D733">
        <v>201700011</v>
      </c>
      <c r="E733" s="1" t="s">
        <v>55</v>
      </c>
      <c r="F733">
        <v>162</v>
      </c>
      <c r="G733">
        <v>13675.123809999999</v>
      </c>
      <c r="H733">
        <v>1.276190476</v>
      </c>
      <c r="I733">
        <v>33.666666669999998</v>
      </c>
      <c r="J733">
        <v>92.02857143</v>
      </c>
      <c r="K733">
        <v>23.666666670000001</v>
      </c>
      <c r="L733">
        <v>-1.39047619</v>
      </c>
      <c r="M733">
        <v>5363.4285710000004</v>
      </c>
      <c r="N733">
        <v>1.1483238099999999</v>
      </c>
      <c r="O733">
        <v>0.56384761900000002</v>
      </c>
      <c r="P733">
        <v>3.4724761900000001</v>
      </c>
      <c r="Q733">
        <v>1.382114286</v>
      </c>
      <c r="R733" s="1" t="s">
        <v>87</v>
      </c>
    </row>
    <row r="734" spans="1:18" x14ac:dyDescent="0.25">
      <c r="A734">
        <v>201706</v>
      </c>
      <c r="B734" s="5">
        <v>42887</v>
      </c>
      <c r="C734">
        <v>201700249</v>
      </c>
      <c r="D734">
        <v>201700011</v>
      </c>
      <c r="E734" s="1" t="s">
        <v>55</v>
      </c>
      <c r="F734">
        <v>163</v>
      </c>
      <c r="G734">
        <v>13584.35238</v>
      </c>
      <c r="H734">
        <v>1.247619048</v>
      </c>
      <c r="I734">
        <v>33.666666669999998</v>
      </c>
      <c r="J734">
        <v>92.542857139999995</v>
      </c>
      <c r="K734">
        <v>23.666666670000001</v>
      </c>
      <c r="L734">
        <v>-1.4190476190000001</v>
      </c>
      <c r="M734">
        <v>5185.1428569999998</v>
      </c>
      <c r="N734">
        <v>1.110152381</v>
      </c>
      <c r="O734">
        <v>0.54510476200000002</v>
      </c>
      <c r="P734">
        <v>3.3570476189999998</v>
      </c>
      <c r="Q734">
        <v>1.336171429</v>
      </c>
      <c r="R734" s="1" t="s">
        <v>87</v>
      </c>
    </row>
    <row r="735" spans="1:18" x14ac:dyDescent="0.25">
      <c r="A735">
        <v>201706</v>
      </c>
      <c r="B735" s="5">
        <v>42887</v>
      </c>
      <c r="C735">
        <v>201700250</v>
      </c>
      <c r="D735">
        <v>201700011</v>
      </c>
      <c r="E735" s="1" t="s">
        <v>55</v>
      </c>
      <c r="F735">
        <v>164</v>
      </c>
      <c r="G735">
        <v>13493.58095</v>
      </c>
      <c r="H735">
        <v>1.2190476189999999</v>
      </c>
      <c r="I735">
        <v>33.666666669999998</v>
      </c>
      <c r="J735">
        <v>93.057142859999999</v>
      </c>
      <c r="K735">
        <v>23.666666670000001</v>
      </c>
      <c r="L735">
        <v>-1.447619048</v>
      </c>
      <c r="M735">
        <v>5006.8571430000002</v>
      </c>
      <c r="N735">
        <v>1.0719809520000001</v>
      </c>
      <c r="O735">
        <v>0.52636190500000002</v>
      </c>
      <c r="P735">
        <v>3.241619048</v>
      </c>
      <c r="Q735">
        <v>1.2902285710000001</v>
      </c>
      <c r="R735" s="1" t="s">
        <v>87</v>
      </c>
    </row>
    <row r="736" spans="1:18" x14ac:dyDescent="0.25">
      <c r="A736">
        <v>201706</v>
      </c>
      <c r="B736" s="5">
        <v>42887</v>
      </c>
      <c r="C736">
        <v>201700252</v>
      </c>
      <c r="D736">
        <v>201700011</v>
      </c>
      <c r="E736" s="1" t="s">
        <v>55</v>
      </c>
      <c r="F736">
        <v>54</v>
      </c>
      <c r="G736">
        <v>13312.0381</v>
      </c>
      <c r="H736">
        <v>1.161904762</v>
      </c>
      <c r="I736">
        <v>33.666666669999998</v>
      </c>
      <c r="J736">
        <v>94.085714289999999</v>
      </c>
      <c r="K736">
        <v>23.666666670000001</v>
      </c>
      <c r="L736">
        <v>-1.5047619050000001</v>
      </c>
      <c r="M736">
        <v>4650.2857139999996</v>
      </c>
      <c r="N736">
        <v>0.995638095</v>
      </c>
      <c r="O736">
        <v>0.48887618999999999</v>
      </c>
      <c r="P736">
        <v>3.0107619049999998</v>
      </c>
      <c r="Q736">
        <v>1.1983428570000001</v>
      </c>
      <c r="R736" s="1" t="s">
        <v>87</v>
      </c>
    </row>
    <row r="737" spans="1:18" x14ac:dyDescent="0.25">
      <c r="A737">
        <v>201706</v>
      </c>
      <c r="B737" s="5">
        <v>42887</v>
      </c>
      <c r="C737">
        <v>201700253</v>
      </c>
      <c r="D737">
        <v>201700011</v>
      </c>
      <c r="E737" s="1" t="s">
        <v>55</v>
      </c>
      <c r="F737">
        <v>166</v>
      </c>
      <c r="G737">
        <v>13221.266670000001</v>
      </c>
      <c r="H737">
        <v>1.1333333329999999</v>
      </c>
      <c r="I737">
        <v>33.666666669999998</v>
      </c>
      <c r="J737">
        <v>94.6</v>
      </c>
      <c r="K737">
        <v>23.666666670000001</v>
      </c>
      <c r="L737">
        <v>-1.5333333330000001</v>
      </c>
      <c r="M737">
        <v>4472</v>
      </c>
      <c r="N737">
        <v>0.95746666700000005</v>
      </c>
      <c r="O737">
        <v>0.47013333299999999</v>
      </c>
      <c r="P737">
        <v>2.895333333</v>
      </c>
      <c r="Q737">
        <v>1.1524000000000001</v>
      </c>
      <c r="R737" s="1" t="s">
        <v>87</v>
      </c>
    </row>
    <row r="738" spans="1:18" x14ac:dyDescent="0.25">
      <c r="A738">
        <v>201706</v>
      </c>
      <c r="B738" s="5">
        <v>42887</v>
      </c>
      <c r="C738">
        <v>201700254</v>
      </c>
      <c r="D738">
        <v>201700011</v>
      </c>
      <c r="E738" s="1" t="s">
        <v>55</v>
      </c>
      <c r="F738">
        <v>168</v>
      </c>
      <c r="G738">
        <v>13130.49524</v>
      </c>
      <c r="H738">
        <v>1.1047619049999999</v>
      </c>
      <c r="I738">
        <v>33.666666669999998</v>
      </c>
      <c r="J738">
        <v>95.114285710000004</v>
      </c>
      <c r="K738">
        <v>23.666666670000001</v>
      </c>
      <c r="L738">
        <v>-1.5619047619999999</v>
      </c>
      <c r="M738">
        <v>4293.7142860000004</v>
      </c>
      <c r="N738">
        <v>0.91929523800000001</v>
      </c>
      <c r="O738">
        <v>0.45139047599999998</v>
      </c>
      <c r="P738">
        <v>2.7799047620000001</v>
      </c>
      <c r="Q738">
        <v>1.1064571430000001</v>
      </c>
      <c r="R738" s="1" t="s">
        <v>87</v>
      </c>
    </row>
    <row r="739" spans="1:18" x14ac:dyDescent="0.25">
      <c r="A739">
        <v>201706</v>
      </c>
      <c r="B739" s="5">
        <v>42887</v>
      </c>
      <c r="C739">
        <v>201700255</v>
      </c>
      <c r="D739">
        <v>201700011</v>
      </c>
      <c r="E739" s="1" t="s">
        <v>55</v>
      </c>
      <c r="F739">
        <v>169</v>
      </c>
      <c r="G739">
        <v>13039.72381</v>
      </c>
      <c r="H739">
        <v>1.0761904760000001</v>
      </c>
      <c r="I739">
        <v>33.666666669999998</v>
      </c>
      <c r="J739">
        <v>95.628571429999994</v>
      </c>
      <c r="K739">
        <v>23.666666670000001</v>
      </c>
      <c r="L739">
        <v>-1.59047619</v>
      </c>
      <c r="M739">
        <v>4115.4285710000004</v>
      </c>
      <c r="N739">
        <v>0.88112380999999995</v>
      </c>
      <c r="O739">
        <v>0.43264761899999998</v>
      </c>
      <c r="P739">
        <v>2.6644761899999998</v>
      </c>
      <c r="Q739">
        <v>1.0605142860000001</v>
      </c>
      <c r="R739" s="1" t="s">
        <v>87</v>
      </c>
    </row>
    <row r="740" spans="1:18" x14ac:dyDescent="0.25">
      <c r="A740">
        <v>201706</v>
      </c>
      <c r="B740" s="5">
        <v>42887</v>
      </c>
      <c r="C740">
        <v>201700256</v>
      </c>
      <c r="D740">
        <v>201700011</v>
      </c>
      <c r="E740" s="1" t="s">
        <v>55</v>
      </c>
      <c r="F740">
        <v>170</v>
      </c>
      <c r="G740">
        <v>12948.952380000001</v>
      </c>
      <c r="H740">
        <v>1.0476190480000001</v>
      </c>
      <c r="I740">
        <v>33.666666669999998</v>
      </c>
      <c r="J740">
        <v>96.142857140000004</v>
      </c>
      <c r="K740">
        <v>23.666666670000001</v>
      </c>
      <c r="L740">
        <v>-1.619047619</v>
      </c>
      <c r="M740">
        <v>3937.1428569999998</v>
      </c>
      <c r="N740">
        <v>0.84295238100000003</v>
      </c>
      <c r="O740">
        <v>0.41390476199999998</v>
      </c>
      <c r="P740">
        <v>2.549047619</v>
      </c>
      <c r="Q740">
        <v>1.0145714290000001</v>
      </c>
      <c r="R740" s="1" t="s">
        <v>87</v>
      </c>
    </row>
    <row r="741" spans="1:18" x14ac:dyDescent="0.25">
      <c r="A741">
        <v>201706</v>
      </c>
      <c r="B741" s="5">
        <v>42887</v>
      </c>
      <c r="C741">
        <v>201700258</v>
      </c>
      <c r="D741">
        <v>201700011</v>
      </c>
      <c r="E741" s="1" t="s">
        <v>55</v>
      </c>
      <c r="F741">
        <v>55</v>
      </c>
      <c r="G741">
        <v>12767.409519999999</v>
      </c>
      <c r="H741">
        <v>0.99047618999999998</v>
      </c>
      <c r="I741">
        <v>33.666666669999998</v>
      </c>
      <c r="J741">
        <v>97.171428570000003</v>
      </c>
      <c r="K741">
        <v>23.666666670000001</v>
      </c>
      <c r="L741">
        <v>-1.6761904759999999</v>
      </c>
      <c r="M741">
        <v>3580.5714290000001</v>
      </c>
      <c r="N741">
        <v>0.76660952400000004</v>
      </c>
      <c r="O741">
        <v>0.37641904799999998</v>
      </c>
      <c r="P741">
        <v>2.3181904759999998</v>
      </c>
      <c r="Q741">
        <v>0.92268571399999999</v>
      </c>
      <c r="R741" s="1" t="s">
        <v>87</v>
      </c>
    </row>
    <row r="742" spans="1:18" x14ac:dyDescent="0.25">
      <c r="A742">
        <v>201706</v>
      </c>
      <c r="B742" s="5">
        <v>42887</v>
      </c>
      <c r="C742">
        <v>201700259</v>
      </c>
      <c r="D742">
        <v>201700011</v>
      </c>
      <c r="E742" s="1" t="s">
        <v>55</v>
      </c>
      <c r="F742">
        <v>172</v>
      </c>
      <c r="G742">
        <v>12676.6381</v>
      </c>
      <c r="H742">
        <v>0.96190476199999997</v>
      </c>
      <c r="I742">
        <v>33.666666669999998</v>
      </c>
      <c r="J742">
        <v>97.685714290000007</v>
      </c>
      <c r="K742">
        <v>23.666666670000001</v>
      </c>
      <c r="L742">
        <v>-1.704761905</v>
      </c>
      <c r="M742">
        <v>3402.2857140000001</v>
      </c>
      <c r="N742">
        <v>0.72843809500000001</v>
      </c>
      <c r="O742">
        <v>0.35767619</v>
      </c>
      <c r="P742">
        <v>2.202761905</v>
      </c>
      <c r="Q742">
        <v>0.87674285699999999</v>
      </c>
      <c r="R742" s="1" t="s">
        <v>87</v>
      </c>
    </row>
    <row r="743" spans="1:18" x14ac:dyDescent="0.25">
      <c r="A743">
        <v>201706</v>
      </c>
      <c r="B743" s="5">
        <v>42887</v>
      </c>
      <c r="C743">
        <v>201700260</v>
      </c>
      <c r="D743">
        <v>201700011</v>
      </c>
      <c r="E743" s="1" t="s">
        <v>55</v>
      </c>
      <c r="F743">
        <v>174</v>
      </c>
      <c r="G743">
        <v>12585.866669999999</v>
      </c>
      <c r="H743">
        <v>0.93333333299999999</v>
      </c>
      <c r="I743">
        <v>33.666666669999998</v>
      </c>
      <c r="J743">
        <v>98.2</v>
      </c>
      <c r="K743">
        <v>23.666666670000001</v>
      </c>
      <c r="L743">
        <v>-1.733333333</v>
      </c>
      <c r="M743">
        <v>3224</v>
      </c>
      <c r="N743">
        <v>0.69026666699999994</v>
      </c>
      <c r="O743">
        <v>0.338933333</v>
      </c>
      <c r="P743">
        <v>2.0873333330000001</v>
      </c>
      <c r="Q743">
        <v>0.83079999999999998</v>
      </c>
      <c r="R743" s="1" t="s">
        <v>87</v>
      </c>
    </row>
    <row r="744" spans="1:18" x14ac:dyDescent="0.25">
      <c r="A744">
        <v>201706</v>
      </c>
      <c r="B744" s="5">
        <v>42887</v>
      </c>
      <c r="C744">
        <v>201700261</v>
      </c>
      <c r="D744">
        <v>201700011</v>
      </c>
      <c r="E744" s="1" t="s">
        <v>55</v>
      </c>
      <c r="F744">
        <v>175</v>
      </c>
      <c r="G744">
        <v>12495.095240000001</v>
      </c>
      <c r="H744">
        <v>0.90476190499999998</v>
      </c>
      <c r="I744">
        <v>33.666666669999998</v>
      </c>
      <c r="J744">
        <v>98.714285709999999</v>
      </c>
      <c r="K744">
        <v>23.666666670000001</v>
      </c>
      <c r="L744">
        <v>-1.7619047619999999</v>
      </c>
      <c r="M744">
        <v>3045.7142859999999</v>
      </c>
      <c r="N744">
        <v>0.65209523800000002</v>
      </c>
      <c r="O744">
        <v>0.320190476</v>
      </c>
      <c r="P744">
        <v>1.9719047620000001</v>
      </c>
      <c r="Q744">
        <v>0.78485714299999998</v>
      </c>
      <c r="R744" s="1" t="s">
        <v>87</v>
      </c>
    </row>
    <row r="745" spans="1:18" x14ac:dyDescent="0.25">
      <c r="A745">
        <v>201706</v>
      </c>
      <c r="B745" s="5">
        <v>42887</v>
      </c>
      <c r="C745">
        <v>201700262</v>
      </c>
      <c r="D745">
        <v>201700011</v>
      </c>
      <c r="E745" s="1" t="s">
        <v>55</v>
      </c>
      <c r="F745">
        <v>176</v>
      </c>
      <c r="G745">
        <v>12404.32381</v>
      </c>
      <c r="H745">
        <v>0.876190476</v>
      </c>
      <c r="I745">
        <v>33.666666669999998</v>
      </c>
      <c r="J745">
        <v>99.228571430000002</v>
      </c>
      <c r="K745">
        <v>23.666666670000001</v>
      </c>
      <c r="L745">
        <v>-1.7904761899999999</v>
      </c>
      <c r="M745">
        <v>2867.4285709999999</v>
      </c>
      <c r="N745">
        <v>0.61392380999999996</v>
      </c>
      <c r="O745">
        <v>0.301447619</v>
      </c>
      <c r="P745">
        <v>1.85647619</v>
      </c>
      <c r="Q745">
        <v>0.73891428599999998</v>
      </c>
      <c r="R745" s="1" t="s">
        <v>87</v>
      </c>
    </row>
    <row r="746" spans="1:18" x14ac:dyDescent="0.25">
      <c r="A746">
        <v>201706</v>
      </c>
      <c r="B746" s="5">
        <v>42887</v>
      </c>
      <c r="C746">
        <v>201700264</v>
      </c>
      <c r="D746">
        <v>201700011</v>
      </c>
      <c r="E746" s="1" t="s">
        <v>55</v>
      </c>
      <c r="F746">
        <v>56</v>
      </c>
      <c r="G746">
        <v>12222.78095</v>
      </c>
      <c r="H746">
        <v>0.819047619</v>
      </c>
      <c r="I746">
        <v>33.666666669999998</v>
      </c>
      <c r="J746">
        <v>100.25714290000001</v>
      </c>
      <c r="K746">
        <v>23.666666670000001</v>
      </c>
      <c r="L746">
        <v>-1.8476190480000001</v>
      </c>
      <c r="M746">
        <v>2510.8571430000002</v>
      </c>
      <c r="N746">
        <v>0.537580952</v>
      </c>
      <c r="O746">
        <v>0.263961905</v>
      </c>
      <c r="P746">
        <v>1.6256190479999999</v>
      </c>
      <c r="Q746">
        <v>0.647028571</v>
      </c>
      <c r="R746" s="1" t="s">
        <v>87</v>
      </c>
    </row>
    <row r="747" spans="1:18" x14ac:dyDescent="0.25">
      <c r="A747">
        <v>201706</v>
      </c>
      <c r="B747" s="5">
        <v>42887</v>
      </c>
      <c r="C747">
        <v>201700265</v>
      </c>
      <c r="D747">
        <v>201700011</v>
      </c>
      <c r="E747" s="1" t="s">
        <v>55</v>
      </c>
      <c r="F747">
        <v>178</v>
      </c>
      <c r="G747">
        <v>12132.00952</v>
      </c>
      <c r="H747">
        <v>0.79047619000000002</v>
      </c>
      <c r="I747">
        <v>33.666666669999998</v>
      </c>
      <c r="J747">
        <v>100.77142859999999</v>
      </c>
      <c r="K747">
        <v>23.666666670000001</v>
      </c>
      <c r="L747">
        <v>-1.8761904760000001</v>
      </c>
      <c r="M747">
        <v>2332.5714290000001</v>
      </c>
      <c r="N747">
        <v>0.49940952399999999</v>
      </c>
      <c r="O747">
        <v>0.245219048</v>
      </c>
      <c r="P747">
        <v>1.510190476</v>
      </c>
      <c r="Q747">
        <v>0.60108571399999999</v>
      </c>
      <c r="R747" s="1" t="s">
        <v>87</v>
      </c>
    </row>
    <row r="748" spans="1:18" x14ac:dyDescent="0.25">
      <c r="A748">
        <v>201706</v>
      </c>
      <c r="B748" s="5">
        <v>42887</v>
      </c>
      <c r="C748">
        <v>201700266</v>
      </c>
      <c r="D748">
        <v>201700011</v>
      </c>
      <c r="E748" s="1" t="s">
        <v>55</v>
      </c>
      <c r="F748">
        <v>180</v>
      </c>
      <c r="G748">
        <v>12041.2381</v>
      </c>
      <c r="H748">
        <v>0.76190476200000001</v>
      </c>
      <c r="I748">
        <v>33.666666669999998</v>
      </c>
      <c r="J748">
        <v>101.2857143</v>
      </c>
      <c r="K748">
        <v>23.666666670000001</v>
      </c>
      <c r="L748">
        <v>-1.904761905</v>
      </c>
      <c r="M748">
        <v>2154.2857140000001</v>
      </c>
      <c r="N748">
        <v>0.46123809500000001</v>
      </c>
      <c r="O748">
        <v>0.22647618999999999</v>
      </c>
      <c r="P748">
        <v>1.394761905</v>
      </c>
      <c r="Q748">
        <v>0.55514285699999999</v>
      </c>
      <c r="R748" s="1" t="s">
        <v>87</v>
      </c>
    </row>
    <row r="749" spans="1:18" x14ac:dyDescent="0.25">
      <c r="A749">
        <v>201706</v>
      </c>
      <c r="B749" s="5">
        <v>42887</v>
      </c>
      <c r="C749">
        <v>201700267</v>
      </c>
      <c r="D749">
        <v>201700011</v>
      </c>
      <c r="E749" s="1" t="s">
        <v>55</v>
      </c>
      <c r="F749">
        <v>181</v>
      </c>
      <c r="G749">
        <v>11950.46667</v>
      </c>
      <c r="H749">
        <v>0.73333333300000003</v>
      </c>
      <c r="I749">
        <v>33.666666669999998</v>
      </c>
      <c r="J749">
        <v>101.8</v>
      </c>
      <c r="K749">
        <v>23.666666670000001</v>
      </c>
      <c r="L749">
        <v>-1.933333333</v>
      </c>
      <c r="M749">
        <v>1976</v>
      </c>
      <c r="N749">
        <v>0.42306666700000001</v>
      </c>
      <c r="O749">
        <v>0.20773333299999999</v>
      </c>
      <c r="P749">
        <v>1.2793333330000001</v>
      </c>
      <c r="Q749">
        <v>0.50919999999999999</v>
      </c>
      <c r="R749" s="1" t="s">
        <v>87</v>
      </c>
    </row>
    <row r="750" spans="1:18" x14ac:dyDescent="0.25">
      <c r="A750">
        <v>201706</v>
      </c>
      <c r="B750" s="5">
        <v>42887</v>
      </c>
      <c r="C750">
        <v>201700268</v>
      </c>
      <c r="D750">
        <v>201700011</v>
      </c>
      <c r="E750" s="1" t="s">
        <v>55</v>
      </c>
      <c r="F750">
        <v>182</v>
      </c>
      <c r="G750">
        <v>11859.695239999999</v>
      </c>
      <c r="H750">
        <v>0.70476190500000002</v>
      </c>
      <c r="I750">
        <v>33.666666669999998</v>
      </c>
      <c r="J750">
        <v>102.3142857</v>
      </c>
      <c r="K750">
        <v>23.666666670000001</v>
      </c>
      <c r="L750">
        <v>-1.9619047620000001</v>
      </c>
      <c r="M750">
        <v>1797.7142859999999</v>
      </c>
      <c r="N750">
        <v>0.38489523799999997</v>
      </c>
      <c r="O750">
        <v>0.18899047599999999</v>
      </c>
      <c r="P750">
        <v>1.163904762</v>
      </c>
      <c r="Q750">
        <v>0.46325714299999998</v>
      </c>
      <c r="R750" s="1" t="s">
        <v>87</v>
      </c>
    </row>
    <row r="751" spans="1:18" x14ac:dyDescent="0.25">
      <c r="A751">
        <v>201706</v>
      </c>
      <c r="B751" s="5">
        <v>42887</v>
      </c>
      <c r="C751">
        <v>201700270</v>
      </c>
      <c r="D751">
        <v>201700011</v>
      </c>
      <c r="E751" s="1" t="s">
        <v>55</v>
      </c>
      <c r="F751">
        <v>57</v>
      </c>
      <c r="G751">
        <v>11678.15238</v>
      </c>
      <c r="H751">
        <v>0.64761904800000003</v>
      </c>
      <c r="I751">
        <v>33.666666669999998</v>
      </c>
      <c r="J751">
        <v>103.3428571</v>
      </c>
      <c r="K751">
        <v>23.666666670000001</v>
      </c>
      <c r="L751">
        <v>-2.0190476190000002</v>
      </c>
      <c r="M751">
        <v>1441.142857</v>
      </c>
      <c r="N751">
        <v>0.30855238099999999</v>
      </c>
      <c r="O751">
        <v>0.15150476199999999</v>
      </c>
      <c r="P751">
        <v>0.93304761899999999</v>
      </c>
      <c r="Q751">
        <v>0.37137142899999998</v>
      </c>
      <c r="R751" s="1" t="s">
        <v>87</v>
      </c>
    </row>
    <row r="752" spans="1:18" x14ac:dyDescent="0.25">
      <c r="A752">
        <v>201706</v>
      </c>
      <c r="B752" s="5">
        <v>42887</v>
      </c>
      <c r="C752">
        <v>201700271</v>
      </c>
      <c r="D752">
        <v>201700011</v>
      </c>
      <c r="E752" s="1" t="s">
        <v>55</v>
      </c>
      <c r="F752">
        <v>184</v>
      </c>
      <c r="G752">
        <v>11587.380950000001</v>
      </c>
      <c r="H752">
        <v>0.61904761900000005</v>
      </c>
      <c r="I752">
        <v>33.666666669999998</v>
      </c>
      <c r="J752">
        <v>103.8571429</v>
      </c>
      <c r="K752">
        <v>23.666666670000001</v>
      </c>
      <c r="L752">
        <v>-2.0476190480000001</v>
      </c>
      <c r="M752">
        <v>1262.857143</v>
      </c>
      <c r="N752">
        <v>0.27038095200000001</v>
      </c>
      <c r="O752">
        <v>0.13276190500000001</v>
      </c>
      <c r="P752">
        <v>0.81761904799999996</v>
      </c>
      <c r="Q752">
        <v>0.325428571</v>
      </c>
      <c r="R752" s="1" t="s">
        <v>87</v>
      </c>
    </row>
    <row r="753" spans="1:18" x14ac:dyDescent="0.25">
      <c r="A753">
        <v>201706</v>
      </c>
      <c r="B753" s="5">
        <v>42887</v>
      </c>
      <c r="C753">
        <v>201700272</v>
      </c>
      <c r="D753">
        <v>201700011</v>
      </c>
      <c r="E753" s="1" t="s">
        <v>55</v>
      </c>
      <c r="F753">
        <v>186</v>
      </c>
      <c r="G753">
        <v>11496.60952</v>
      </c>
      <c r="H753">
        <v>0.59047618999999996</v>
      </c>
      <c r="I753">
        <v>33.666666669999998</v>
      </c>
      <c r="J753">
        <v>104.3714286</v>
      </c>
      <c r="K753">
        <v>23.666666670000001</v>
      </c>
      <c r="L753">
        <v>-2.0761904759999998</v>
      </c>
      <c r="M753">
        <v>1084.5714290000001</v>
      </c>
      <c r="N753">
        <v>0.232209524</v>
      </c>
      <c r="O753">
        <v>0.114019048</v>
      </c>
      <c r="P753">
        <v>0.70219047599999995</v>
      </c>
      <c r="Q753">
        <v>0.279485714</v>
      </c>
      <c r="R753" s="1" t="s">
        <v>87</v>
      </c>
    </row>
    <row r="754" spans="1:18" x14ac:dyDescent="0.25">
      <c r="A754">
        <v>201706</v>
      </c>
      <c r="B754" s="5">
        <v>42887</v>
      </c>
      <c r="C754">
        <v>201700273</v>
      </c>
      <c r="D754">
        <v>201700011</v>
      </c>
      <c r="E754" s="1" t="s">
        <v>55</v>
      </c>
      <c r="F754">
        <v>187</v>
      </c>
      <c r="G754">
        <v>11405.838100000001</v>
      </c>
      <c r="H754">
        <v>0.56190476199999995</v>
      </c>
      <c r="I754">
        <v>33.666666669999998</v>
      </c>
      <c r="J754">
        <v>104.8857143</v>
      </c>
      <c r="K754">
        <v>23.666666670000001</v>
      </c>
      <c r="L754">
        <v>-2.1047619050000002</v>
      </c>
      <c r="M754">
        <v>906.2857143</v>
      </c>
      <c r="N754">
        <v>0.19403809499999999</v>
      </c>
      <c r="O754">
        <v>9.5276189999999997E-2</v>
      </c>
      <c r="P754">
        <v>0.58676190500000003</v>
      </c>
      <c r="Q754">
        <v>0.23354285699999999</v>
      </c>
      <c r="R754" s="1" t="s">
        <v>87</v>
      </c>
    </row>
    <row r="755" spans="1:18" x14ac:dyDescent="0.25">
      <c r="A755">
        <v>201706</v>
      </c>
      <c r="B755" s="5">
        <v>42887</v>
      </c>
      <c r="C755">
        <v>201700274</v>
      </c>
      <c r="D755">
        <v>201700011</v>
      </c>
      <c r="E755" s="1" t="s">
        <v>55</v>
      </c>
      <c r="F755">
        <v>188</v>
      </c>
      <c r="G755">
        <v>11315.06667</v>
      </c>
      <c r="H755">
        <v>0.53333333299999997</v>
      </c>
      <c r="I755">
        <v>33.666666669999998</v>
      </c>
      <c r="J755">
        <v>105.4</v>
      </c>
      <c r="K755">
        <v>23.666666670000001</v>
      </c>
      <c r="L755">
        <v>-2.1333333329999999</v>
      </c>
      <c r="M755">
        <v>728</v>
      </c>
      <c r="N755">
        <v>0.15586666699999999</v>
      </c>
      <c r="O755">
        <v>7.6533332999999995E-2</v>
      </c>
      <c r="P755">
        <v>0.47133333300000002</v>
      </c>
      <c r="Q755">
        <v>0.18759999999999999</v>
      </c>
      <c r="R755" s="1" t="s">
        <v>87</v>
      </c>
    </row>
    <row r="756" spans="1:18" x14ac:dyDescent="0.25">
      <c r="A756">
        <v>201706</v>
      </c>
      <c r="B756" s="5">
        <v>42887</v>
      </c>
      <c r="C756">
        <v>201700276</v>
      </c>
      <c r="D756">
        <v>201700011</v>
      </c>
      <c r="E756" s="1" t="s">
        <v>55</v>
      </c>
      <c r="F756">
        <v>58</v>
      </c>
      <c r="G756">
        <v>11133.523810000001</v>
      </c>
      <c r="H756">
        <v>0.47619047599999997</v>
      </c>
      <c r="I756">
        <v>33.666666669999998</v>
      </c>
      <c r="J756">
        <v>106.4285714</v>
      </c>
      <c r="K756">
        <v>23.666666670000001</v>
      </c>
      <c r="L756">
        <v>-2.19047619</v>
      </c>
      <c r="M756">
        <v>371.42857140000001</v>
      </c>
      <c r="N756">
        <v>7.952381E-2</v>
      </c>
      <c r="O756">
        <v>3.9047618999999999E-2</v>
      </c>
      <c r="P756">
        <v>0.24047619000000001</v>
      </c>
      <c r="Q756">
        <v>9.5714285999999996E-2</v>
      </c>
      <c r="R756" s="1" t="s">
        <v>87</v>
      </c>
    </row>
    <row r="757" spans="1:18" x14ac:dyDescent="0.25">
      <c r="A757">
        <v>201706</v>
      </c>
      <c r="B757" s="5">
        <v>42887</v>
      </c>
      <c r="C757">
        <v>201700277</v>
      </c>
      <c r="D757">
        <v>201700011</v>
      </c>
      <c r="E757" s="1" t="s">
        <v>55</v>
      </c>
      <c r="F757">
        <v>190</v>
      </c>
      <c r="G757">
        <v>11042.75238</v>
      </c>
      <c r="H757">
        <v>0.44761904800000002</v>
      </c>
      <c r="I757">
        <v>33.666666669999998</v>
      </c>
      <c r="J757">
        <v>106.9428571</v>
      </c>
      <c r="K757">
        <v>23.666666670000001</v>
      </c>
      <c r="L757">
        <v>-2.2190476189999999</v>
      </c>
      <c r="M757">
        <v>193.14285709999999</v>
      </c>
      <c r="N757">
        <v>4.1352381000000001E-2</v>
      </c>
      <c r="O757">
        <v>2.0304762000000001E-2</v>
      </c>
      <c r="P757">
        <v>0.125047619</v>
      </c>
      <c r="Q757">
        <v>4.9771428999999999E-2</v>
      </c>
      <c r="R757" s="1" t="s">
        <v>87</v>
      </c>
    </row>
    <row r="758" spans="1:18" x14ac:dyDescent="0.25">
      <c r="A758">
        <v>201706</v>
      </c>
      <c r="B758" s="5">
        <v>42887</v>
      </c>
      <c r="C758">
        <v>201700278</v>
      </c>
      <c r="D758">
        <v>201700011</v>
      </c>
      <c r="E758" s="1" t="s">
        <v>55</v>
      </c>
      <c r="F758">
        <v>192</v>
      </c>
      <c r="G758">
        <v>10951.980949999999</v>
      </c>
      <c r="H758">
        <v>0.41904761899999998</v>
      </c>
      <c r="I758">
        <v>33.666666669999998</v>
      </c>
      <c r="J758">
        <v>107.45714289999999</v>
      </c>
      <c r="K758">
        <v>23.666666670000001</v>
      </c>
      <c r="L758">
        <v>-2.2476190479999998</v>
      </c>
      <c r="M758">
        <v>14.85714286</v>
      </c>
      <c r="N758">
        <v>3.1809519999999999E-3</v>
      </c>
      <c r="O758">
        <v>1.5619049999999999E-3</v>
      </c>
      <c r="P758">
        <v>9.6190479999999998E-3</v>
      </c>
      <c r="Q758">
        <v>3.8285709999999998E-3</v>
      </c>
      <c r="R758" s="1" t="s">
        <v>87</v>
      </c>
    </row>
    <row r="759" spans="1:18" x14ac:dyDescent="0.25">
      <c r="A759">
        <v>201706</v>
      </c>
      <c r="B759" s="5">
        <v>42887</v>
      </c>
      <c r="C759">
        <v>201700279</v>
      </c>
      <c r="D759">
        <v>201700011</v>
      </c>
      <c r="E759" s="1" t="s">
        <v>55</v>
      </c>
      <c r="F759">
        <v>193</v>
      </c>
      <c r="G759">
        <v>10861.20952</v>
      </c>
      <c r="H759">
        <v>0.39047619</v>
      </c>
      <c r="I759">
        <v>33.666666669999998</v>
      </c>
      <c r="J759">
        <v>107.9714286</v>
      </c>
      <c r="K759">
        <v>23.666666670000001</v>
      </c>
      <c r="L759">
        <v>-2.276190476</v>
      </c>
      <c r="M759">
        <v>-163.42857140000001</v>
      </c>
      <c r="N759">
        <v>-3.4990476E-2</v>
      </c>
      <c r="O759">
        <v>-1.7180951999999999E-2</v>
      </c>
      <c r="P759">
        <v>-0.105809524</v>
      </c>
      <c r="Q759">
        <v>-4.2114286000000001E-2</v>
      </c>
      <c r="R759" s="1" t="s">
        <v>87</v>
      </c>
    </row>
    <row r="760" spans="1:18" x14ac:dyDescent="0.25">
      <c r="A760">
        <v>201706</v>
      </c>
      <c r="B760" s="5">
        <v>42887</v>
      </c>
      <c r="C760">
        <v>201700280</v>
      </c>
      <c r="D760">
        <v>201700011</v>
      </c>
      <c r="E760" s="1" t="s">
        <v>55</v>
      </c>
      <c r="F760">
        <v>194</v>
      </c>
      <c r="G760">
        <v>10770.438099999999</v>
      </c>
      <c r="H760">
        <v>0.36190476199999999</v>
      </c>
      <c r="I760">
        <v>33.666666669999998</v>
      </c>
      <c r="J760">
        <v>108.4857143</v>
      </c>
      <c r="K760">
        <v>23.666666670000001</v>
      </c>
      <c r="L760">
        <v>-2.3047619049999999</v>
      </c>
      <c r="M760">
        <v>-341.7142857</v>
      </c>
      <c r="N760">
        <v>-7.3161904999999999E-2</v>
      </c>
      <c r="O760">
        <v>-3.592381E-2</v>
      </c>
      <c r="P760">
        <v>-0.221238095</v>
      </c>
      <c r="Q760">
        <v>-8.8057143000000004E-2</v>
      </c>
      <c r="R760" s="1" t="s">
        <v>87</v>
      </c>
    </row>
    <row r="761" spans="1:18" x14ac:dyDescent="0.25">
      <c r="A761">
        <v>201706</v>
      </c>
      <c r="B761" s="5">
        <v>42887</v>
      </c>
      <c r="C761">
        <v>201700282</v>
      </c>
      <c r="D761">
        <v>201700011</v>
      </c>
      <c r="E761" s="1" t="s">
        <v>55</v>
      </c>
      <c r="F761">
        <v>59</v>
      </c>
      <c r="G761">
        <v>10588.89524</v>
      </c>
      <c r="H761">
        <v>0.304761905</v>
      </c>
      <c r="I761">
        <v>33.666666669999998</v>
      </c>
      <c r="J761">
        <v>109.5142857</v>
      </c>
      <c r="K761">
        <v>23.666666670000001</v>
      </c>
      <c r="L761">
        <v>-2.361904762</v>
      </c>
      <c r="M761">
        <v>-698.2857143</v>
      </c>
      <c r="N761">
        <v>-0.14950476200000001</v>
      </c>
      <c r="O761">
        <v>-7.3409524000000004E-2</v>
      </c>
      <c r="P761">
        <v>-0.45209523800000001</v>
      </c>
      <c r="Q761">
        <v>-0.17994285700000001</v>
      </c>
      <c r="R761" s="1" t="s">
        <v>87</v>
      </c>
    </row>
    <row r="762" spans="1:18" x14ac:dyDescent="0.25">
      <c r="A762">
        <v>201706</v>
      </c>
      <c r="B762" s="5">
        <v>42887</v>
      </c>
      <c r="C762">
        <v>201700283</v>
      </c>
      <c r="D762">
        <v>201700011</v>
      </c>
      <c r="E762" s="1" t="s">
        <v>55</v>
      </c>
      <c r="F762">
        <v>196</v>
      </c>
      <c r="G762">
        <v>10498.123809999999</v>
      </c>
      <c r="H762">
        <v>0.27619047600000002</v>
      </c>
      <c r="I762">
        <v>33.666666669999998</v>
      </c>
      <c r="J762">
        <v>110.0285714</v>
      </c>
      <c r="K762">
        <v>23.666666670000001</v>
      </c>
      <c r="L762">
        <v>-2.3904761899999998</v>
      </c>
      <c r="M762">
        <v>-876.57142859999999</v>
      </c>
      <c r="N762">
        <v>-0.18767618999999999</v>
      </c>
      <c r="O762">
        <v>-9.2152381000000005E-2</v>
      </c>
      <c r="P762">
        <v>-0.56752380999999996</v>
      </c>
      <c r="Q762">
        <v>-0.22588571399999999</v>
      </c>
      <c r="R762" s="1" t="s">
        <v>87</v>
      </c>
    </row>
    <row r="763" spans="1:18" x14ac:dyDescent="0.25">
      <c r="A763">
        <v>201706</v>
      </c>
      <c r="B763" s="5">
        <v>42887</v>
      </c>
      <c r="C763">
        <v>201700284</v>
      </c>
      <c r="D763">
        <v>201700011</v>
      </c>
      <c r="E763" s="1" t="s">
        <v>55</v>
      </c>
      <c r="F763">
        <v>198</v>
      </c>
      <c r="G763">
        <v>10407.35238</v>
      </c>
      <c r="H763">
        <v>0.24761904800000001</v>
      </c>
      <c r="I763">
        <v>33.666666669999998</v>
      </c>
      <c r="J763">
        <v>110.54285710000001</v>
      </c>
      <c r="K763">
        <v>23.666666670000001</v>
      </c>
      <c r="L763">
        <v>-2.4190476190000001</v>
      </c>
      <c r="M763">
        <v>-1054.857143</v>
      </c>
      <c r="N763">
        <v>-0.225847619</v>
      </c>
      <c r="O763">
        <v>-0.11089523799999999</v>
      </c>
      <c r="P763">
        <v>-0.682952381</v>
      </c>
      <c r="Q763">
        <v>-0.27182857100000002</v>
      </c>
      <c r="R763" s="1" t="s">
        <v>87</v>
      </c>
    </row>
    <row r="764" spans="1:18" x14ac:dyDescent="0.25">
      <c r="A764">
        <v>201706</v>
      </c>
      <c r="B764" s="5">
        <v>42887</v>
      </c>
      <c r="C764">
        <v>201700285</v>
      </c>
      <c r="D764">
        <v>201700011</v>
      </c>
      <c r="E764" s="1" t="s">
        <v>55</v>
      </c>
      <c r="F764">
        <v>199</v>
      </c>
      <c r="G764">
        <v>10316.58095</v>
      </c>
      <c r="H764">
        <v>0.219047619</v>
      </c>
      <c r="I764">
        <v>33.666666669999998</v>
      </c>
      <c r="J764">
        <v>111.0571429</v>
      </c>
      <c r="K764">
        <v>23.666666670000001</v>
      </c>
      <c r="L764">
        <v>-2.447619048</v>
      </c>
      <c r="M764">
        <v>-1233.142857</v>
      </c>
      <c r="N764">
        <v>-0.26401904799999998</v>
      </c>
      <c r="O764">
        <v>-0.12963809500000001</v>
      </c>
      <c r="P764">
        <v>-0.79838095200000003</v>
      </c>
      <c r="Q764">
        <v>-0.31777142899999999</v>
      </c>
      <c r="R764" s="1" t="s">
        <v>87</v>
      </c>
    </row>
    <row r="765" spans="1:18" x14ac:dyDescent="0.25">
      <c r="A765">
        <v>201706</v>
      </c>
      <c r="B765" s="5">
        <v>42887</v>
      </c>
      <c r="C765">
        <v>201700286</v>
      </c>
      <c r="D765">
        <v>201700011</v>
      </c>
      <c r="E765" s="1" t="s">
        <v>55</v>
      </c>
      <c r="F765">
        <v>200</v>
      </c>
      <c r="G765">
        <v>10225.809520000001</v>
      </c>
      <c r="H765">
        <v>0.19047618999999999</v>
      </c>
      <c r="I765">
        <v>33.666666669999998</v>
      </c>
      <c r="J765">
        <v>111.5714286</v>
      </c>
      <c r="K765">
        <v>23.666666670000001</v>
      </c>
      <c r="L765">
        <v>-2.4761904760000002</v>
      </c>
      <c r="M765">
        <v>-1411.4285709999999</v>
      </c>
      <c r="N765">
        <v>-0.30219047599999999</v>
      </c>
      <c r="O765">
        <v>-0.14838095200000001</v>
      </c>
      <c r="P765">
        <v>-0.91380952400000004</v>
      </c>
      <c r="Q765">
        <v>-0.363714286</v>
      </c>
      <c r="R765" s="1" t="s">
        <v>87</v>
      </c>
    </row>
    <row r="766" spans="1:18" x14ac:dyDescent="0.25">
      <c r="A766">
        <v>201706</v>
      </c>
      <c r="B766" s="5">
        <v>42887</v>
      </c>
      <c r="C766">
        <v>201700288</v>
      </c>
      <c r="D766">
        <v>201700011</v>
      </c>
      <c r="E766" s="1" t="s">
        <v>55</v>
      </c>
      <c r="F766">
        <v>60</v>
      </c>
      <c r="G766">
        <v>10044.266670000001</v>
      </c>
      <c r="H766">
        <v>0.133333333</v>
      </c>
      <c r="I766">
        <v>33.666666669999998</v>
      </c>
      <c r="J766">
        <v>112.6</v>
      </c>
      <c r="K766">
        <v>23.666666670000001</v>
      </c>
      <c r="L766">
        <v>-2.5333333329999999</v>
      </c>
      <c r="M766">
        <v>-1768</v>
      </c>
      <c r="N766">
        <v>-0.37853333300000003</v>
      </c>
      <c r="O766">
        <v>-0.18586666700000001</v>
      </c>
      <c r="P766">
        <v>-1.1446666670000001</v>
      </c>
      <c r="Q766">
        <v>-0.4556</v>
      </c>
      <c r="R766" s="1" t="s">
        <v>87</v>
      </c>
    </row>
    <row r="767" spans="1:18" x14ac:dyDescent="0.25">
      <c r="A767">
        <v>201706</v>
      </c>
      <c r="B767" s="5">
        <v>42887</v>
      </c>
      <c r="C767">
        <v>201700289</v>
      </c>
      <c r="D767">
        <v>201700011</v>
      </c>
      <c r="E767" s="1" t="s">
        <v>55</v>
      </c>
      <c r="F767">
        <v>202</v>
      </c>
      <c r="G767">
        <v>9953.4952379999995</v>
      </c>
      <c r="H767">
        <v>0.104761905</v>
      </c>
      <c r="I767">
        <v>33.666666669999998</v>
      </c>
      <c r="J767">
        <v>113.1142857</v>
      </c>
      <c r="K767">
        <v>23.666666670000001</v>
      </c>
      <c r="L767">
        <v>-2.5619047620000002</v>
      </c>
      <c r="M767">
        <v>-1946.2857140000001</v>
      </c>
      <c r="N767">
        <v>-0.41670476200000001</v>
      </c>
      <c r="O767">
        <v>-0.20460952399999999</v>
      </c>
      <c r="P767">
        <v>-1.2600952379999999</v>
      </c>
      <c r="Q767">
        <v>-0.50154285700000001</v>
      </c>
      <c r="R767" s="1" t="s">
        <v>87</v>
      </c>
    </row>
    <row r="768" spans="1:18" x14ac:dyDescent="0.25">
      <c r="A768">
        <v>201706</v>
      </c>
      <c r="B768" s="5">
        <v>42887</v>
      </c>
      <c r="C768">
        <v>201700290</v>
      </c>
      <c r="D768">
        <v>201700011</v>
      </c>
      <c r="E768" s="1" t="s">
        <v>55</v>
      </c>
      <c r="F768">
        <v>204</v>
      </c>
      <c r="G768">
        <v>9862.7238099999995</v>
      </c>
      <c r="H768">
        <v>7.6190475999999993E-2</v>
      </c>
      <c r="I768">
        <v>33.666666669999998</v>
      </c>
      <c r="J768">
        <v>113.6285714</v>
      </c>
      <c r="K768">
        <v>23.666666670000001</v>
      </c>
      <c r="L768">
        <v>-2.59047619</v>
      </c>
      <c r="M768">
        <v>-2124.5714290000001</v>
      </c>
      <c r="N768">
        <v>-0.45487619000000001</v>
      </c>
      <c r="O768">
        <v>-0.22335238099999999</v>
      </c>
      <c r="P768">
        <v>-1.37552381</v>
      </c>
      <c r="Q768">
        <v>-0.54748571400000001</v>
      </c>
      <c r="R768" s="1" t="s">
        <v>87</v>
      </c>
    </row>
    <row r="769" spans="1:18" x14ac:dyDescent="0.25">
      <c r="A769">
        <v>201706</v>
      </c>
      <c r="B769" s="5">
        <v>42887</v>
      </c>
      <c r="C769">
        <v>201700291</v>
      </c>
      <c r="D769">
        <v>201700011</v>
      </c>
      <c r="E769" s="1" t="s">
        <v>55</v>
      </c>
      <c r="F769">
        <v>205</v>
      </c>
      <c r="G769">
        <v>9771.9523809999991</v>
      </c>
      <c r="H769">
        <v>4.7619047999999997E-2</v>
      </c>
      <c r="I769">
        <v>33.666666669999998</v>
      </c>
      <c r="J769">
        <v>114.1428571</v>
      </c>
      <c r="K769">
        <v>23.666666670000001</v>
      </c>
      <c r="L769">
        <v>-2.6190476189999998</v>
      </c>
      <c r="M769">
        <v>-2302.8571430000002</v>
      </c>
      <c r="N769">
        <v>-0.49304761899999999</v>
      </c>
      <c r="O769">
        <v>-0.24209523799999999</v>
      </c>
      <c r="P769">
        <v>-1.490952381</v>
      </c>
      <c r="Q769">
        <v>-0.59342857100000002</v>
      </c>
      <c r="R769" s="1" t="s">
        <v>87</v>
      </c>
    </row>
    <row r="770" spans="1:18" x14ac:dyDescent="0.25">
      <c r="A770">
        <v>201706</v>
      </c>
      <c r="B770" s="5">
        <v>42887</v>
      </c>
      <c r="C770">
        <v>201700292</v>
      </c>
      <c r="D770">
        <v>201700011</v>
      </c>
      <c r="E770" s="1" t="s">
        <v>55</v>
      </c>
      <c r="F770">
        <v>206</v>
      </c>
      <c r="G770">
        <v>9681.1809520000006</v>
      </c>
      <c r="H770">
        <v>1.9047618999999998E-2</v>
      </c>
      <c r="I770">
        <v>33.666666669999998</v>
      </c>
      <c r="J770">
        <v>114.6571429</v>
      </c>
      <c r="K770">
        <v>23.666666670000001</v>
      </c>
      <c r="L770">
        <v>-2.6476190480000001</v>
      </c>
      <c r="M770">
        <v>-2481.1428569999998</v>
      </c>
      <c r="N770">
        <v>-0.53121904799999997</v>
      </c>
      <c r="O770">
        <v>-0.26083809499999999</v>
      </c>
      <c r="P770">
        <v>-1.6063809520000001</v>
      </c>
      <c r="Q770">
        <v>-0.63937142899999999</v>
      </c>
      <c r="R770" s="1" t="s">
        <v>87</v>
      </c>
    </row>
    <row r="771" spans="1:18" x14ac:dyDescent="0.25">
      <c r="A771">
        <v>201706</v>
      </c>
      <c r="B771" s="5">
        <v>42887</v>
      </c>
      <c r="C771">
        <v>201700294</v>
      </c>
      <c r="D771">
        <v>201700011</v>
      </c>
      <c r="E771" s="1" t="s">
        <v>55</v>
      </c>
      <c r="F771">
        <v>61</v>
      </c>
      <c r="G771">
        <v>9499.6380950000002</v>
      </c>
      <c r="H771">
        <v>-3.8095237999999997E-2</v>
      </c>
      <c r="I771">
        <v>33.666666669999998</v>
      </c>
      <c r="J771">
        <v>115.6857143</v>
      </c>
      <c r="K771">
        <v>23.666666670000001</v>
      </c>
      <c r="L771">
        <v>-2.7047619049999998</v>
      </c>
      <c r="M771">
        <v>-2837.7142859999999</v>
      </c>
      <c r="N771">
        <v>-0.60756190499999996</v>
      </c>
      <c r="O771">
        <v>-0.29832381000000002</v>
      </c>
      <c r="P771">
        <v>-1.837238095</v>
      </c>
      <c r="Q771">
        <v>-0.731257143</v>
      </c>
      <c r="R771" s="1" t="s">
        <v>87</v>
      </c>
    </row>
    <row r="772" spans="1:18" x14ac:dyDescent="0.25">
      <c r="A772">
        <v>201706</v>
      </c>
      <c r="B772" s="5">
        <v>42887</v>
      </c>
      <c r="C772">
        <v>201700292</v>
      </c>
      <c r="D772">
        <v>201700011</v>
      </c>
      <c r="E772" s="1" t="s">
        <v>55</v>
      </c>
      <c r="F772">
        <v>206</v>
      </c>
      <c r="G772">
        <v>9681.1809520000006</v>
      </c>
      <c r="H772">
        <v>1.9047618999999998E-2</v>
      </c>
      <c r="I772">
        <v>33.666666669999998</v>
      </c>
      <c r="J772">
        <v>114.6571429</v>
      </c>
      <c r="K772">
        <v>23.666666670000001</v>
      </c>
      <c r="L772">
        <v>-2.6476190480000001</v>
      </c>
      <c r="M772">
        <v>-2481.1428569999998</v>
      </c>
      <c r="N772">
        <v>-0.53121904799999997</v>
      </c>
      <c r="O772">
        <v>-0.26083809499999999</v>
      </c>
      <c r="P772">
        <v>-1.6063809520000001</v>
      </c>
      <c r="Q772">
        <v>-0.63937142899999999</v>
      </c>
      <c r="R772" s="1" t="s">
        <v>87</v>
      </c>
    </row>
    <row r="773" spans="1:18" x14ac:dyDescent="0.25">
      <c r="A773">
        <v>201706</v>
      </c>
      <c r="B773" s="5">
        <v>42887</v>
      </c>
      <c r="C773">
        <v>201700293</v>
      </c>
      <c r="D773">
        <v>201700011</v>
      </c>
      <c r="E773" s="1" t="s">
        <v>55</v>
      </c>
      <c r="F773">
        <v>208</v>
      </c>
      <c r="G773">
        <v>9590.4095240000006</v>
      </c>
      <c r="H773">
        <v>-9.5238100000000006E-3</v>
      </c>
      <c r="I773">
        <v>33.666666669999998</v>
      </c>
      <c r="J773">
        <v>115.1714286</v>
      </c>
      <c r="K773">
        <v>23.666666670000001</v>
      </c>
      <c r="L773">
        <v>-2.6761904759999999</v>
      </c>
      <c r="M773">
        <v>-2659.4285709999999</v>
      </c>
      <c r="N773">
        <v>-0.56939047600000003</v>
      </c>
      <c r="O773">
        <v>-0.27958095199999999</v>
      </c>
      <c r="P773">
        <v>-1.721809524</v>
      </c>
      <c r="Q773">
        <v>-0.68531428599999999</v>
      </c>
      <c r="R773" s="1" t="s">
        <v>87</v>
      </c>
    </row>
    <row r="774" spans="1:18" x14ac:dyDescent="0.25">
      <c r="A774">
        <v>201706</v>
      </c>
      <c r="B774" s="5">
        <v>42887</v>
      </c>
      <c r="C774">
        <v>201700294</v>
      </c>
      <c r="D774">
        <v>201700011</v>
      </c>
      <c r="E774" s="1" t="s">
        <v>55</v>
      </c>
      <c r="F774">
        <v>210</v>
      </c>
      <c r="G774">
        <v>9499.6380950000002</v>
      </c>
      <c r="H774">
        <v>-3.8095237999999997E-2</v>
      </c>
      <c r="I774">
        <v>33.666666669999998</v>
      </c>
      <c r="J774">
        <v>115.6857143</v>
      </c>
      <c r="K774">
        <v>23.666666670000001</v>
      </c>
      <c r="L774">
        <v>-2.7047619049999998</v>
      </c>
      <c r="M774">
        <v>-2837.7142859999999</v>
      </c>
      <c r="N774">
        <v>-0.60756190499999996</v>
      </c>
      <c r="O774">
        <v>-0.29832381000000002</v>
      </c>
      <c r="P774">
        <v>-1.837238095</v>
      </c>
      <c r="Q774">
        <v>-0.731257143</v>
      </c>
      <c r="R774" s="1" t="s">
        <v>87</v>
      </c>
    </row>
    <row r="775" spans="1:18" x14ac:dyDescent="0.25">
      <c r="A775">
        <v>201706</v>
      </c>
      <c r="B775" s="5">
        <v>42887</v>
      </c>
      <c r="C775">
        <v>201700133</v>
      </c>
      <c r="D775">
        <v>201700011</v>
      </c>
      <c r="E775" s="1" t="s">
        <v>55</v>
      </c>
      <c r="F775">
        <v>46</v>
      </c>
      <c r="G775">
        <v>24113.838100000001</v>
      </c>
      <c r="H775">
        <v>4.5619047620000002</v>
      </c>
      <c r="I775">
        <v>33.666666669999998</v>
      </c>
      <c r="J775">
        <v>32.885714290000003</v>
      </c>
      <c r="K775">
        <v>23.666666670000001</v>
      </c>
      <c r="L775">
        <v>1.8952380950000001</v>
      </c>
      <c r="M775">
        <v>25866.28571</v>
      </c>
      <c r="N775">
        <v>5.5380380950000001</v>
      </c>
      <c r="O775">
        <v>2.71927619</v>
      </c>
      <c r="P775">
        <v>16.746761899999999</v>
      </c>
      <c r="Q775">
        <v>6.6655428570000002</v>
      </c>
      <c r="R775" s="1" t="s">
        <v>87</v>
      </c>
    </row>
    <row r="776" spans="1:18" x14ac:dyDescent="0.25">
      <c r="A776">
        <v>201706</v>
      </c>
      <c r="B776" s="5">
        <v>42887</v>
      </c>
      <c r="C776">
        <v>201700134</v>
      </c>
      <c r="D776">
        <v>201700011</v>
      </c>
      <c r="E776" s="1" t="s">
        <v>55</v>
      </c>
      <c r="F776">
        <v>48</v>
      </c>
      <c r="G776">
        <v>24023.06667</v>
      </c>
      <c r="H776">
        <v>4.5333333329999999</v>
      </c>
      <c r="I776">
        <v>33.666666669999998</v>
      </c>
      <c r="J776">
        <v>33.4</v>
      </c>
      <c r="K776">
        <v>23.666666670000001</v>
      </c>
      <c r="L776">
        <v>1.8666666670000001</v>
      </c>
      <c r="M776">
        <v>25688</v>
      </c>
      <c r="N776">
        <v>5.499866667</v>
      </c>
      <c r="O776">
        <v>2.7005333330000001</v>
      </c>
      <c r="P776">
        <v>16.63133333</v>
      </c>
      <c r="Q776">
        <v>6.6196000000000002</v>
      </c>
      <c r="R776" s="1" t="s">
        <v>87</v>
      </c>
    </row>
    <row r="777" spans="1:18" x14ac:dyDescent="0.25">
      <c r="A777">
        <v>201706</v>
      </c>
      <c r="B777" s="5">
        <v>42887</v>
      </c>
      <c r="C777">
        <v>201700135</v>
      </c>
      <c r="D777">
        <v>201700011</v>
      </c>
      <c r="E777" s="1" t="s">
        <v>55</v>
      </c>
      <c r="F777">
        <v>49</v>
      </c>
      <c r="G777">
        <v>23932.295239999999</v>
      </c>
      <c r="H777">
        <v>4.5047619049999996</v>
      </c>
      <c r="I777">
        <v>33.666666669999998</v>
      </c>
      <c r="J777">
        <v>33.914285710000001</v>
      </c>
      <c r="K777">
        <v>23.666666670000001</v>
      </c>
      <c r="L777">
        <v>1.838095238</v>
      </c>
      <c r="M777">
        <v>25509.71429</v>
      </c>
      <c r="N777">
        <v>5.4616952379999999</v>
      </c>
      <c r="O777">
        <v>2.6817904760000002</v>
      </c>
      <c r="P777">
        <v>16.515904760000002</v>
      </c>
      <c r="Q777">
        <v>6.5736571430000001</v>
      </c>
      <c r="R777" s="1" t="s">
        <v>87</v>
      </c>
    </row>
    <row r="778" spans="1:18" x14ac:dyDescent="0.25">
      <c r="A778">
        <v>201706</v>
      </c>
      <c r="B778" s="5">
        <v>42887</v>
      </c>
      <c r="C778">
        <v>201700136</v>
      </c>
      <c r="D778">
        <v>201700011</v>
      </c>
      <c r="E778" s="1" t="s">
        <v>55</v>
      </c>
      <c r="F778">
        <v>50</v>
      </c>
      <c r="G778">
        <v>23841.523809999999</v>
      </c>
      <c r="H778">
        <v>4.4761904760000002</v>
      </c>
      <c r="I778">
        <v>33.666666669999998</v>
      </c>
      <c r="J778">
        <v>34.428571429999998</v>
      </c>
      <c r="K778">
        <v>23.666666670000001</v>
      </c>
      <c r="L778">
        <v>1.80952381</v>
      </c>
      <c r="M778">
        <v>25331.42857</v>
      </c>
      <c r="N778">
        <v>5.4235238099999998</v>
      </c>
      <c r="O778">
        <v>2.6630476189999999</v>
      </c>
      <c r="P778">
        <v>16.400476189999999</v>
      </c>
      <c r="Q778">
        <v>6.5277142860000001</v>
      </c>
      <c r="R778" s="1" t="s">
        <v>87</v>
      </c>
    </row>
    <row r="779" spans="1:18" x14ac:dyDescent="0.25">
      <c r="A779">
        <v>201706</v>
      </c>
      <c r="B779" s="5">
        <v>42887</v>
      </c>
      <c r="C779">
        <v>201700136</v>
      </c>
      <c r="D779">
        <v>201700011</v>
      </c>
      <c r="E779" s="1" t="s">
        <v>55</v>
      </c>
      <c r="F779">
        <v>50</v>
      </c>
      <c r="G779">
        <v>23841.523809999999</v>
      </c>
      <c r="H779">
        <v>4.4761904760000002</v>
      </c>
      <c r="I779">
        <v>33.666666669999998</v>
      </c>
      <c r="J779">
        <v>34.428571429999998</v>
      </c>
      <c r="K779">
        <v>23.666666670000001</v>
      </c>
      <c r="L779">
        <v>1.80952381</v>
      </c>
      <c r="M779">
        <v>25331.42857</v>
      </c>
      <c r="N779">
        <v>5.4235238099999998</v>
      </c>
      <c r="O779">
        <v>2.6630476189999999</v>
      </c>
      <c r="P779">
        <v>16.400476189999999</v>
      </c>
      <c r="Q779">
        <v>6.5277142860000001</v>
      </c>
      <c r="R779" s="1" t="s">
        <v>87</v>
      </c>
    </row>
    <row r="780" spans="1:18" x14ac:dyDescent="0.25">
      <c r="A780">
        <v>201706</v>
      </c>
      <c r="B780" s="5">
        <v>42887</v>
      </c>
      <c r="C780">
        <v>201700137</v>
      </c>
      <c r="D780">
        <v>201700011</v>
      </c>
      <c r="E780" s="1" t="s">
        <v>55</v>
      </c>
      <c r="F780">
        <v>52</v>
      </c>
      <c r="G780">
        <v>23750.752380000002</v>
      </c>
      <c r="H780">
        <v>4.447619048</v>
      </c>
      <c r="I780">
        <v>33.666666669999998</v>
      </c>
      <c r="J780">
        <v>34.942857140000001</v>
      </c>
      <c r="K780">
        <v>23.666666670000001</v>
      </c>
      <c r="L780">
        <v>1.7809523810000001</v>
      </c>
      <c r="M780">
        <v>25153.14286</v>
      </c>
      <c r="N780">
        <v>5.3853523809999997</v>
      </c>
      <c r="O780">
        <v>2.644304762</v>
      </c>
      <c r="P780">
        <v>16.28504762</v>
      </c>
      <c r="Q780">
        <v>6.4817714290000001</v>
      </c>
      <c r="R780" s="1" t="s">
        <v>87</v>
      </c>
    </row>
    <row r="781" spans="1:18" x14ac:dyDescent="0.25">
      <c r="A781">
        <v>201706</v>
      </c>
      <c r="B781" s="5">
        <v>42887</v>
      </c>
      <c r="C781">
        <v>201700138</v>
      </c>
      <c r="D781">
        <v>201700011</v>
      </c>
      <c r="E781" s="1" t="s">
        <v>55</v>
      </c>
      <c r="F781">
        <v>54</v>
      </c>
      <c r="G781">
        <v>23659.980950000001</v>
      </c>
      <c r="H781">
        <v>4.4190476189999996</v>
      </c>
      <c r="I781">
        <v>33.666666669999998</v>
      </c>
      <c r="J781">
        <v>35.457142859999998</v>
      </c>
      <c r="K781">
        <v>23.666666670000001</v>
      </c>
      <c r="L781">
        <v>1.752380952</v>
      </c>
      <c r="M781">
        <v>24974.85714</v>
      </c>
      <c r="N781">
        <v>5.3471809520000004</v>
      </c>
      <c r="O781">
        <v>2.6255619050000001</v>
      </c>
      <c r="P781">
        <v>16.169619050000001</v>
      </c>
      <c r="Q781">
        <v>6.4358285710000001</v>
      </c>
      <c r="R781" s="1" t="s">
        <v>87</v>
      </c>
    </row>
    <row r="782" spans="1:18" x14ac:dyDescent="0.25">
      <c r="A782">
        <v>201706</v>
      </c>
      <c r="B782" s="5">
        <v>42887</v>
      </c>
      <c r="C782">
        <v>201700127</v>
      </c>
      <c r="D782">
        <v>201700011</v>
      </c>
      <c r="E782" s="1" t="s">
        <v>55</v>
      </c>
      <c r="F782">
        <v>40</v>
      </c>
      <c r="G782">
        <v>24658.466670000002</v>
      </c>
      <c r="H782">
        <v>4.733333333</v>
      </c>
      <c r="I782">
        <v>33.666666669999998</v>
      </c>
      <c r="J782">
        <v>29.8</v>
      </c>
      <c r="K782">
        <v>23.666666670000001</v>
      </c>
      <c r="L782">
        <v>2.0666666669999998</v>
      </c>
      <c r="M782">
        <v>26936</v>
      </c>
      <c r="N782">
        <v>5.7670666669999999</v>
      </c>
      <c r="O782">
        <v>2.8317333329999999</v>
      </c>
      <c r="P782">
        <v>17.43933333</v>
      </c>
      <c r="Q782">
        <v>6.9412000000000003</v>
      </c>
      <c r="R782" s="1" t="s">
        <v>87</v>
      </c>
    </row>
    <row r="783" spans="1:18" x14ac:dyDescent="0.25">
      <c r="A783">
        <v>201706</v>
      </c>
      <c r="B783" s="5">
        <v>42887</v>
      </c>
      <c r="C783">
        <v>201700128</v>
      </c>
      <c r="D783">
        <v>201700011</v>
      </c>
      <c r="E783" s="1" t="s">
        <v>55</v>
      </c>
      <c r="F783">
        <v>42</v>
      </c>
      <c r="G783">
        <v>24567.695240000001</v>
      </c>
      <c r="H783">
        <v>4.7047619049999998</v>
      </c>
      <c r="I783">
        <v>33.666666669999998</v>
      </c>
      <c r="J783">
        <v>30.31428571</v>
      </c>
      <c r="K783">
        <v>23.666666670000001</v>
      </c>
      <c r="L783">
        <v>2.0380952379999999</v>
      </c>
      <c r="M783">
        <v>26757.71429</v>
      </c>
      <c r="N783">
        <v>5.7288952379999998</v>
      </c>
      <c r="O783">
        <v>2.812990476</v>
      </c>
      <c r="P783">
        <v>17.323904760000001</v>
      </c>
      <c r="Q783">
        <v>6.8952571430000003</v>
      </c>
      <c r="R783" s="1" t="s">
        <v>87</v>
      </c>
    </row>
    <row r="784" spans="1:18" x14ac:dyDescent="0.25">
      <c r="A784">
        <v>201706</v>
      </c>
      <c r="B784" s="5">
        <v>42887</v>
      </c>
      <c r="C784">
        <v>201700129</v>
      </c>
      <c r="D784">
        <v>201700011</v>
      </c>
      <c r="E784" s="1" t="s">
        <v>55</v>
      </c>
      <c r="F784">
        <v>43</v>
      </c>
      <c r="G784">
        <v>24476.92381</v>
      </c>
      <c r="H784">
        <v>4.6761904760000004</v>
      </c>
      <c r="I784">
        <v>33.666666669999998</v>
      </c>
      <c r="J784">
        <v>30.82857143</v>
      </c>
      <c r="K784">
        <v>23.666666670000001</v>
      </c>
      <c r="L784">
        <v>2.0095238100000001</v>
      </c>
      <c r="M784">
        <v>26579.42857</v>
      </c>
      <c r="N784">
        <v>5.6907238099999997</v>
      </c>
      <c r="O784">
        <v>2.7942476190000001</v>
      </c>
      <c r="P784">
        <v>17.208476189999999</v>
      </c>
      <c r="Q784">
        <v>6.8493142860000003</v>
      </c>
      <c r="R784" s="1" t="s">
        <v>87</v>
      </c>
    </row>
    <row r="785" spans="1:18" x14ac:dyDescent="0.25">
      <c r="A785">
        <v>201706</v>
      </c>
      <c r="B785" s="5">
        <v>42887</v>
      </c>
      <c r="C785">
        <v>201700130</v>
      </c>
      <c r="D785">
        <v>201700011</v>
      </c>
      <c r="E785" s="1" t="s">
        <v>55</v>
      </c>
      <c r="F785">
        <v>44</v>
      </c>
      <c r="G785">
        <v>24386.15238</v>
      </c>
      <c r="H785">
        <v>4.6476190480000001</v>
      </c>
      <c r="I785">
        <v>33.666666669999998</v>
      </c>
      <c r="J785">
        <v>31.34285714</v>
      </c>
      <c r="K785">
        <v>23.666666670000001</v>
      </c>
      <c r="L785">
        <v>1.980952381</v>
      </c>
      <c r="M785">
        <v>26401.14286</v>
      </c>
      <c r="N785">
        <v>5.6525523809999996</v>
      </c>
      <c r="O785">
        <v>2.7755047620000002</v>
      </c>
      <c r="P785">
        <v>17.09304762</v>
      </c>
      <c r="Q785">
        <v>6.8033714290000002</v>
      </c>
      <c r="R785" s="1" t="s">
        <v>87</v>
      </c>
    </row>
    <row r="786" spans="1:18" x14ac:dyDescent="0.25">
      <c r="A786">
        <v>201706</v>
      </c>
      <c r="B786" s="5">
        <v>42887</v>
      </c>
      <c r="C786">
        <v>201700132</v>
      </c>
      <c r="D786">
        <v>201700011</v>
      </c>
      <c r="E786" s="1" t="s">
        <v>55</v>
      </c>
      <c r="F786">
        <v>34</v>
      </c>
      <c r="G786">
        <v>24204.609520000002</v>
      </c>
      <c r="H786">
        <v>4.5904761900000004</v>
      </c>
      <c r="I786">
        <v>33.666666669999998</v>
      </c>
      <c r="J786">
        <v>32.371428569999999</v>
      </c>
      <c r="K786">
        <v>23.666666670000001</v>
      </c>
      <c r="L786">
        <v>1.9238095239999999</v>
      </c>
      <c r="M786">
        <v>26044.57143</v>
      </c>
      <c r="N786">
        <v>5.5762095240000003</v>
      </c>
      <c r="O786">
        <v>2.738019048</v>
      </c>
      <c r="P786">
        <v>16.862190479999999</v>
      </c>
      <c r="Q786">
        <v>6.7114857140000002</v>
      </c>
      <c r="R786" s="1" t="s">
        <v>87</v>
      </c>
    </row>
    <row r="787" spans="1:18" x14ac:dyDescent="0.25">
      <c r="A787">
        <v>201706</v>
      </c>
      <c r="B787" s="5">
        <v>42887</v>
      </c>
      <c r="C787">
        <v>201700133</v>
      </c>
      <c r="D787">
        <v>201700011</v>
      </c>
      <c r="E787" s="1" t="s">
        <v>55</v>
      </c>
      <c r="F787">
        <v>46</v>
      </c>
      <c r="G787">
        <v>24113.838100000001</v>
      </c>
      <c r="H787">
        <v>4.5619047620000002</v>
      </c>
      <c r="I787">
        <v>33.666666669999998</v>
      </c>
      <c r="J787">
        <v>32.885714290000003</v>
      </c>
      <c r="K787">
        <v>23.666666670000001</v>
      </c>
      <c r="L787">
        <v>1.8952380950000001</v>
      </c>
      <c r="M787">
        <v>25866.28571</v>
      </c>
      <c r="N787">
        <v>5.5380380950000001</v>
      </c>
      <c r="O787">
        <v>2.71927619</v>
      </c>
      <c r="P787">
        <v>16.746761899999999</v>
      </c>
      <c r="Q787">
        <v>6.6655428570000002</v>
      </c>
      <c r="R787" s="1" t="s">
        <v>87</v>
      </c>
    </row>
    <row r="788" spans="1:18" x14ac:dyDescent="0.25">
      <c r="A788">
        <v>201706</v>
      </c>
      <c r="B788" s="5">
        <v>42887</v>
      </c>
      <c r="C788">
        <v>201700134</v>
      </c>
      <c r="D788">
        <v>201700011</v>
      </c>
      <c r="E788" s="1" t="s">
        <v>55</v>
      </c>
      <c r="F788">
        <v>48</v>
      </c>
      <c r="G788">
        <v>24023.06667</v>
      </c>
      <c r="H788">
        <v>4.5333333329999999</v>
      </c>
      <c r="I788">
        <v>33.666666669999998</v>
      </c>
      <c r="J788">
        <v>33.4</v>
      </c>
      <c r="K788">
        <v>23.666666670000001</v>
      </c>
      <c r="L788">
        <v>1.8666666670000001</v>
      </c>
      <c r="M788">
        <v>25688</v>
      </c>
      <c r="N788">
        <v>5.499866667</v>
      </c>
      <c r="O788">
        <v>2.7005333330000001</v>
      </c>
      <c r="P788">
        <v>16.63133333</v>
      </c>
      <c r="Q788">
        <v>6.6196000000000002</v>
      </c>
      <c r="R788" s="1" t="s">
        <v>87</v>
      </c>
    </row>
    <row r="789" spans="1:18" x14ac:dyDescent="0.25">
      <c r="A789">
        <v>201706</v>
      </c>
      <c r="B789" s="5">
        <v>42887</v>
      </c>
      <c r="C789">
        <v>201700135</v>
      </c>
      <c r="D789">
        <v>201700011</v>
      </c>
      <c r="E789" s="1" t="s">
        <v>55</v>
      </c>
      <c r="F789">
        <v>49</v>
      </c>
      <c r="G789">
        <v>23932.295239999999</v>
      </c>
      <c r="H789">
        <v>4.5047619049999996</v>
      </c>
      <c r="I789">
        <v>33.666666669999998</v>
      </c>
      <c r="J789">
        <v>33.914285710000001</v>
      </c>
      <c r="K789">
        <v>23.666666670000001</v>
      </c>
      <c r="L789">
        <v>1.838095238</v>
      </c>
      <c r="M789">
        <v>25509.71429</v>
      </c>
      <c r="N789">
        <v>5.4616952379999999</v>
      </c>
      <c r="O789">
        <v>2.6817904760000002</v>
      </c>
      <c r="P789">
        <v>16.515904760000002</v>
      </c>
      <c r="Q789">
        <v>6.5736571430000001</v>
      </c>
      <c r="R789" s="1" t="s">
        <v>87</v>
      </c>
    </row>
    <row r="790" spans="1:18" x14ac:dyDescent="0.25">
      <c r="A790">
        <v>201706</v>
      </c>
      <c r="B790" s="5">
        <v>42887</v>
      </c>
      <c r="C790">
        <v>201700136</v>
      </c>
      <c r="D790">
        <v>201700011</v>
      </c>
      <c r="E790" s="1" t="s">
        <v>55</v>
      </c>
      <c r="F790">
        <v>50</v>
      </c>
      <c r="G790">
        <v>23841.523809999999</v>
      </c>
      <c r="H790">
        <v>4.4761904760000002</v>
      </c>
      <c r="I790">
        <v>33.666666669999998</v>
      </c>
      <c r="J790">
        <v>34.428571429999998</v>
      </c>
      <c r="K790">
        <v>23.666666670000001</v>
      </c>
      <c r="L790">
        <v>1.80952381</v>
      </c>
      <c r="M790">
        <v>25331.42857</v>
      </c>
      <c r="N790">
        <v>5.4235238099999998</v>
      </c>
      <c r="O790">
        <v>2.6630476189999999</v>
      </c>
      <c r="P790">
        <v>16.400476189999999</v>
      </c>
      <c r="Q790">
        <v>6.5277142860000001</v>
      </c>
      <c r="R790" s="1" t="s">
        <v>87</v>
      </c>
    </row>
    <row r="791" spans="1:18" x14ac:dyDescent="0.25">
      <c r="A791">
        <v>201706</v>
      </c>
      <c r="B791" s="5">
        <v>42887</v>
      </c>
      <c r="C791">
        <v>201700139</v>
      </c>
      <c r="D791">
        <v>201700011</v>
      </c>
      <c r="E791" s="1" t="s">
        <v>55</v>
      </c>
      <c r="F791">
        <v>52</v>
      </c>
      <c r="G791">
        <v>23569.20952</v>
      </c>
      <c r="H791">
        <v>4.3904761900000002</v>
      </c>
      <c r="I791">
        <v>33.666666669999998</v>
      </c>
      <c r="J791">
        <v>35.97142857</v>
      </c>
      <c r="K791">
        <v>23.666666670000001</v>
      </c>
      <c r="L791">
        <v>1.723809524</v>
      </c>
      <c r="M791">
        <v>24796.57143</v>
      </c>
      <c r="N791">
        <v>5.3090095240000004</v>
      </c>
      <c r="O791">
        <v>2.6068190480000002</v>
      </c>
      <c r="P791">
        <v>16.054190479999999</v>
      </c>
      <c r="Q791">
        <v>6.389885714</v>
      </c>
      <c r="R791" s="1" t="s">
        <v>87</v>
      </c>
    </row>
    <row r="792" spans="1:18" x14ac:dyDescent="0.25">
      <c r="A792">
        <v>201706</v>
      </c>
      <c r="B792" s="5">
        <v>42887</v>
      </c>
      <c r="C792">
        <v>201700140</v>
      </c>
      <c r="D792">
        <v>201700011</v>
      </c>
      <c r="E792" s="1" t="s">
        <v>55</v>
      </c>
      <c r="F792">
        <v>54</v>
      </c>
      <c r="G792">
        <v>23478.438099999999</v>
      </c>
      <c r="H792">
        <v>4.361904762</v>
      </c>
      <c r="I792">
        <v>33.666666669999998</v>
      </c>
      <c r="J792">
        <v>36.485714289999997</v>
      </c>
      <c r="K792">
        <v>23.666666670000001</v>
      </c>
      <c r="L792">
        <v>1.6952380949999999</v>
      </c>
      <c r="M792">
        <v>24618.28571</v>
      </c>
      <c r="N792">
        <v>5.2708380950000002</v>
      </c>
      <c r="O792">
        <v>2.5880761900000002</v>
      </c>
      <c r="P792">
        <v>15.938761899999999</v>
      </c>
      <c r="Q792">
        <v>6.343942857</v>
      </c>
      <c r="R792" s="1" t="s">
        <v>87</v>
      </c>
    </row>
    <row r="793" spans="1:18" x14ac:dyDescent="0.25">
      <c r="A793">
        <v>201706</v>
      </c>
      <c r="B793" s="5">
        <v>42887</v>
      </c>
      <c r="C793">
        <v>201700141</v>
      </c>
      <c r="D793">
        <v>201700011</v>
      </c>
      <c r="E793" s="1" t="s">
        <v>55</v>
      </c>
      <c r="F793">
        <v>55</v>
      </c>
      <c r="G793">
        <v>23387.666669999999</v>
      </c>
      <c r="H793">
        <v>4.3333333329999997</v>
      </c>
      <c r="I793">
        <v>33.666666669999998</v>
      </c>
      <c r="J793">
        <v>37</v>
      </c>
      <c r="K793">
        <v>23.666666670000001</v>
      </c>
      <c r="L793">
        <v>1.6666666670000001</v>
      </c>
      <c r="M793">
        <v>24440</v>
      </c>
      <c r="N793">
        <v>5.2326666670000002</v>
      </c>
      <c r="O793">
        <v>2.5693333329999999</v>
      </c>
      <c r="P793">
        <v>15.823333330000001</v>
      </c>
      <c r="Q793">
        <v>6.298</v>
      </c>
      <c r="R793" s="1" t="s">
        <v>87</v>
      </c>
    </row>
    <row r="794" spans="1:18" x14ac:dyDescent="0.25">
      <c r="A794">
        <v>201706</v>
      </c>
      <c r="B794" s="5">
        <v>42887</v>
      </c>
      <c r="C794">
        <v>201700142</v>
      </c>
      <c r="D794">
        <v>201700011</v>
      </c>
      <c r="E794" s="1" t="s">
        <v>55</v>
      </c>
      <c r="F794">
        <v>56</v>
      </c>
      <c r="G794">
        <v>23296.895240000002</v>
      </c>
      <c r="H794">
        <v>4.3047619050000003</v>
      </c>
      <c r="I794">
        <v>33.666666669999998</v>
      </c>
      <c r="J794">
        <v>37.514285710000003</v>
      </c>
      <c r="K794">
        <v>23.666666670000001</v>
      </c>
      <c r="L794">
        <v>1.638095238</v>
      </c>
      <c r="M794">
        <v>24261.71429</v>
      </c>
      <c r="N794">
        <v>5.194495238</v>
      </c>
      <c r="O794">
        <v>2.550590476</v>
      </c>
      <c r="P794">
        <v>15.70790476</v>
      </c>
      <c r="Q794">
        <v>6.252057143</v>
      </c>
      <c r="R794" s="1" t="s">
        <v>87</v>
      </c>
    </row>
    <row r="795" spans="1:18" x14ac:dyDescent="0.25">
      <c r="A795">
        <v>201706</v>
      </c>
      <c r="B795" s="5">
        <v>42887</v>
      </c>
      <c r="C795">
        <v>201700144</v>
      </c>
      <c r="D795">
        <v>201700011</v>
      </c>
      <c r="E795" s="1" t="s">
        <v>55</v>
      </c>
      <c r="F795">
        <v>36</v>
      </c>
      <c r="G795">
        <v>23115.35238</v>
      </c>
      <c r="H795">
        <v>4.2476190479999998</v>
      </c>
      <c r="I795">
        <v>33.666666669999998</v>
      </c>
      <c r="J795">
        <v>38.542857140000002</v>
      </c>
      <c r="K795">
        <v>23.666666670000001</v>
      </c>
      <c r="L795">
        <v>1.5809523809999999</v>
      </c>
      <c r="M795">
        <v>23905.14286</v>
      </c>
      <c r="N795">
        <v>5.1181523809999998</v>
      </c>
      <c r="O795">
        <v>2.5131047620000002</v>
      </c>
      <c r="P795">
        <v>15.47704762</v>
      </c>
      <c r="Q795">
        <v>6.160171429</v>
      </c>
      <c r="R795" s="1" t="s">
        <v>87</v>
      </c>
    </row>
    <row r="796" spans="1:18" x14ac:dyDescent="0.25">
      <c r="A796">
        <v>201706</v>
      </c>
      <c r="B796" s="5">
        <v>42887</v>
      </c>
      <c r="C796">
        <v>201700145</v>
      </c>
      <c r="D796">
        <v>201700011</v>
      </c>
      <c r="E796" s="1" t="s">
        <v>55</v>
      </c>
      <c r="F796">
        <v>58</v>
      </c>
      <c r="G796">
        <v>23024.58095</v>
      </c>
      <c r="H796">
        <v>4.2190476190000004</v>
      </c>
      <c r="I796">
        <v>33.666666669999998</v>
      </c>
      <c r="J796">
        <v>39.057142859999999</v>
      </c>
      <c r="K796">
        <v>23.666666670000001</v>
      </c>
      <c r="L796">
        <v>1.552380952</v>
      </c>
      <c r="M796">
        <v>23726.85714</v>
      </c>
      <c r="N796">
        <v>5.0799809519999997</v>
      </c>
      <c r="O796">
        <v>2.4943619049999999</v>
      </c>
      <c r="P796">
        <v>15.36161905</v>
      </c>
      <c r="Q796">
        <v>6.1142285709999999</v>
      </c>
      <c r="R796" s="1" t="s">
        <v>87</v>
      </c>
    </row>
    <row r="797" spans="1:18" x14ac:dyDescent="0.25">
      <c r="A797">
        <v>201706</v>
      </c>
      <c r="B797" s="5">
        <v>42887</v>
      </c>
      <c r="C797">
        <v>201700146</v>
      </c>
      <c r="D797">
        <v>201700011</v>
      </c>
      <c r="E797" s="1" t="s">
        <v>55</v>
      </c>
      <c r="F797">
        <v>60</v>
      </c>
      <c r="G797">
        <v>22933.809519999999</v>
      </c>
      <c r="H797">
        <v>4.19047619</v>
      </c>
      <c r="I797">
        <v>33.666666669999998</v>
      </c>
      <c r="J797">
        <v>39.571428570000002</v>
      </c>
      <c r="K797">
        <v>23.666666670000001</v>
      </c>
      <c r="L797">
        <v>1.523809524</v>
      </c>
      <c r="M797">
        <v>23548.57143</v>
      </c>
      <c r="N797">
        <v>5.0418095239999996</v>
      </c>
      <c r="O797">
        <v>2.475619048</v>
      </c>
      <c r="P797">
        <v>15.246190479999999</v>
      </c>
      <c r="Q797">
        <v>6.0682857139999999</v>
      </c>
      <c r="R797" s="1" t="s">
        <v>87</v>
      </c>
    </row>
    <row r="798" spans="1:18" x14ac:dyDescent="0.25">
      <c r="A798">
        <v>201706</v>
      </c>
      <c r="B798" s="5">
        <v>42887</v>
      </c>
      <c r="C798">
        <v>201700147</v>
      </c>
      <c r="D798">
        <v>201700011</v>
      </c>
      <c r="E798" s="1" t="s">
        <v>55</v>
      </c>
      <c r="F798">
        <v>61</v>
      </c>
      <c r="G798">
        <v>22843.038100000002</v>
      </c>
      <c r="H798">
        <v>4.1619047619999998</v>
      </c>
      <c r="I798">
        <v>33.666666669999998</v>
      </c>
      <c r="J798">
        <v>40.085714289999999</v>
      </c>
      <c r="K798">
        <v>23.666666670000001</v>
      </c>
      <c r="L798">
        <v>1.4952380949999999</v>
      </c>
      <c r="M798">
        <v>23370.28571</v>
      </c>
      <c r="N798">
        <v>5.0036380950000003</v>
      </c>
      <c r="O798">
        <v>2.45687619</v>
      </c>
      <c r="P798">
        <v>15.1307619</v>
      </c>
      <c r="Q798">
        <v>6.0223428569999999</v>
      </c>
      <c r="R798" s="1" t="s">
        <v>87</v>
      </c>
    </row>
    <row r="799" spans="1:18" x14ac:dyDescent="0.25">
      <c r="A799">
        <v>201706</v>
      </c>
      <c r="B799" s="5">
        <v>42887</v>
      </c>
      <c r="C799">
        <v>201700148</v>
      </c>
      <c r="D799">
        <v>201700011</v>
      </c>
      <c r="E799" s="1" t="s">
        <v>55</v>
      </c>
      <c r="F799">
        <v>62</v>
      </c>
      <c r="G799">
        <v>22752.266670000001</v>
      </c>
      <c r="H799">
        <v>4.1333333330000004</v>
      </c>
      <c r="I799">
        <v>33.666666669999998</v>
      </c>
      <c r="J799">
        <v>40.6</v>
      </c>
      <c r="K799">
        <v>23.666666670000001</v>
      </c>
      <c r="L799">
        <v>1.4666666669999999</v>
      </c>
      <c r="M799">
        <v>23192</v>
      </c>
      <c r="N799">
        <v>4.9654666670000003</v>
      </c>
      <c r="O799">
        <v>2.4381333330000001</v>
      </c>
      <c r="P799">
        <v>15.015333330000001</v>
      </c>
      <c r="Q799">
        <v>5.9763999999999999</v>
      </c>
      <c r="R799" s="1" t="s">
        <v>87</v>
      </c>
    </row>
    <row r="800" spans="1:18" x14ac:dyDescent="0.25">
      <c r="A800">
        <v>201706</v>
      </c>
      <c r="B800" s="5">
        <v>42887</v>
      </c>
      <c r="C800">
        <v>201700150</v>
      </c>
      <c r="D800">
        <v>201700011</v>
      </c>
      <c r="E800" s="1" t="s">
        <v>55</v>
      </c>
      <c r="F800">
        <v>37</v>
      </c>
      <c r="G800">
        <v>22570.72381</v>
      </c>
      <c r="H800">
        <v>4.0761904759999998</v>
      </c>
      <c r="I800">
        <v>33.666666669999998</v>
      </c>
      <c r="J800">
        <v>41.628571430000001</v>
      </c>
      <c r="K800">
        <v>23.666666670000001</v>
      </c>
      <c r="L800">
        <v>1.40952381</v>
      </c>
      <c r="M800">
        <v>22835.42857</v>
      </c>
      <c r="N800">
        <v>4.8891238100000001</v>
      </c>
      <c r="O800">
        <v>2.4006476189999999</v>
      </c>
      <c r="P800">
        <v>14.784476189999999</v>
      </c>
      <c r="Q800">
        <v>5.8845142859999999</v>
      </c>
      <c r="R800" s="1" t="s">
        <v>87</v>
      </c>
    </row>
    <row r="801" spans="1:18" x14ac:dyDescent="0.25">
      <c r="A801">
        <v>201706</v>
      </c>
      <c r="B801" s="5">
        <v>42887</v>
      </c>
      <c r="C801">
        <v>201700151</v>
      </c>
      <c r="D801">
        <v>201700011</v>
      </c>
      <c r="E801" s="1" t="s">
        <v>55</v>
      </c>
      <c r="F801">
        <v>64</v>
      </c>
      <c r="G801">
        <v>22479.952379999999</v>
      </c>
      <c r="H801">
        <v>4.0476190479999996</v>
      </c>
      <c r="I801">
        <v>33.666666669999998</v>
      </c>
      <c r="J801">
        <v>42.142857139999997</v>
      </c>
      <c r="K801">
        <v>23.666666670000001</v>
      </c>
      <c r="L801">
        <v>1.380952381</v>
      </c>
      <c r="M801">
        <v>22657.14286</v>
      </c>
      <c r="N801">
        <v>4.8509523809999999</v>
      </c>
      <c r="O801">
        <v>2.381904762</v>
      </c>
      <c r="P801">
        <v>14.669047620000001</v>
      </c>
      <c r="Q801">
        <v>5.8385714289999999</v>
      </c>
      <c r="R801" s="1" t="s">
        <v>87</v>
      </c>
    </row>
    <row r="802" spans="1:18" x14ac:dyDescent="0.25">
      <c r="A802">
        <v>201706</v>
      </c>
      <c r="B802" s="5">
        <v>42887</v>
      </c>
      <c r="C802">
        <v>201700152</v>
      </c>
      <c r="D802">
        <v>201700011</v>
      </c>
      <c r="E802" s="1" t="s">
        <v>55</v>
      </c>
      <c r="F802">
        <v>66</v>
      </c>
      <c r="G802">
        <v>22389.180950000002</v>
      </c>
      <c r="H802">
        <v>4.0190476190000002</v>
      </c>
      <c r="I802">
        <v>33.666666669999998</v>
      </c>
      <c r="J802">
        <v>42.65714286</v>
      </c>
      <c r="K802">
        <v>23.666666670000001</v>
      </c>
      <c r="L802">
        <v>1.3523809520000001</v>
      </c>
      <c r="M802">
        <v>22478.85714</v>
      </c>
      <c r="N802">
        <v>4.8127809519999998</v>
      </c>
      <c r="O802">
        <v>2.3631619050000001</v>
      </c>
      <c r="P802">
        <v>14.55361905</v>
      </c>
      <c r="Q802">
        <v>5.7926285709999998</v>
      </c>
      <c r="R802" s="1" t="s">
        <v>87</v>
      </c>
    </row>
    <row r="803" spans="1:18" x14ac:dyDescent="0.25">
      <c r="A803">
        <v>201706</v>
      </c>
      <c r="B803" s="5">
        <v>42887</v>
      </c>
      <c r="C803">
        <v>201700153</v>
      </c>
      <c r="D803">
        <v>201700011</v>
      </c>
      <c r="E803" s="1" t="s">
        <v>55</v>
      </c>
      <c r="F803">
        <v>67</v>
      </c>
      <c r="G803">
        <v>22298.409520000001</v>
      </c>
      <c r="H803">
        <v>3.9904761899999999</v>
      </c>
      <c r="I803">
        <v>33.666666669999998</v>
      </c>
      <c r="J803">
        <v>43.171428570000003</v>
      </c>
      <c r="K803">
        <v>23.666666670000001</v>
      </c>
      <c r="L803">
        <v>1.3238095240000001</v>
      </c>
      <c r="M803">
        <v>22300.57143</v>
      </c>
      <c r="N803">
        <v>4.7746095239999997</v>
      </c>
      <c r="O803">
        <v>2.3444190479999998</v>
      </c>
      <c r="P803">
        <v>14.438190479999999</v>
      </c>
      <c r="Q803">
        <v>5.7466857139999998</v>
      </c>
      <c r="R803" s="1" t="s">
        <v>87</v>
      </c>
    </row>
    <row r="804" spans="1:18" x14ac:dyDescent="0.25">
      <c r="A804">
        <v>201706</v>
      </c>
      <c r="B804" s="5">
        <v>42887</v>
      </c>
      <c r="C804">
        <v>201700154</v>
      </c>
      <c r="D804">
        <v>201700011</v>
      </c>
      <c r="E804" s="1" t="s">
        <v>55</v>
      </c>
      <c r="F804">
        <v>68</v>
      </c>
      <c r="G804">
        <v>22207.6381</v>
      </c>
      <c r="H804">
        <v>3.9619047620000001</v>
      </c>
      <c r="I804">
        <v>33.666666669999998</v>
      </c>
      <c r="J804">
        <v>43.68571429</v>
      </c>
      <c r="K804">
        <v>23.666666670000001</v>
      </c>
      <c r="L804">
        <v>1.295238095</v>
      </c>
      <c r="M804">
        <v>22122.28571</v>
      </c>
      <c r="N804">
        <v>4.7364380949999996</v>
      </c>
      <c r="O804">
        <v>2.3256761899999998</v>
      </c>
      <c r="P804">
        <v>14.3227619</v>
      </c>
      <c r="Q804">
        <v>5.7007428569999998</v>
      </c>
      <c r="R804" s="1" t="s">
        <v>87</v>
      </c>
    </row>
    <row r="805" spans="1:18" x14ac:dyDescent="0.25">
      <c r="A805">
        <v>201706</v>
      </c>
      <c r="B805" s="5">
        <v>42887</v>
      </c>
      <c r="C805">
        <v>201700156</v>
      </c>
      <c r="D805">
        <v>201700011</v>
      </c>
      <c r="E805" s="1" t="s">
        <v>55</v>
      </c>
      <c r="F805">
        <v>38</v>
      </c>
      <c r="G805">
        <v>22026.095239999999</v>
      </c>
      <c r="H805">
        <v>3.904761905</v>
      </c>
      <c r="I805">
        <v>33.666666669999998</v>
      </c>
      <c r="J805">
        <v>44.714285709999999</v>
      </c>
      <c r="K805">
        <v>23.666666670000001</v>
      </c>
      <c r="L805">
        <v>1.2380952380000001</v>
      </c>
      <c r="M805">
        <v>21765.71429</v>
      </c>
      <c r="N805">
        <v>4.6600952380000003</v>
      </c>
      <c r="O805">
        <v>2.288190476</v>
      </c>
      <c r="P805">
        <v>14.09190476</v>
      </c>
      <c r="Q805">
        <v>5.6088571429999998</v>
      </c>
      <c r="R805" s="1" t="s">
        <v>87</v>
      </c>
    </row>
    <row r="806" spans="1:18" x14ac:dyDescent="0.25">
      <c r="A806">
        <v>201706</v>
      </c>
      <c r="B806" s="5">
        <v>42887</v>
      </c>
      <c r="C806">
        <v>201700157</v>
      </c>
      <c r="D806">
        <v>201700011</v>
      </c>
      <c r="E806" s="1" t="s">
        <v>55</v>
      </c>
      <c r="F806">
        <v>70</v>
      </c>
      <c r="G806">
        <v>21935.323810000002</v>
      </c>
      <c r="H806">
        <v>3.8761904760000001</v>
      </c>
      <c r="I806">
        <v>33.666666669999998</v>
      </c>
      <c r="J806">
        <v>45.228571430000002</v>
      </c>
      <c r="K806">
        <v>23.666666670000001</v>
      </c>
      <c r="L806">
        <v>1.2095238100000001</v>
      </c>
      <c r="M806">
        <v>21587.42857</v>
      </c>
      <c r="N806">
        <v>4.6219238100000002</v>
      </c>
      <c r="O806">
        <v>2.2694476190000001</v>
      </c>
      <c r="P806">
        <v>13.97647619</v>
      </c>
      <c r="Q806">
        <v>5.5629142859999998</v>
      </c>
      <c r="R806" s="1" t="s">
        <v>87</v>
      </c>
    </row>
    <row r="807" spans="1:18" x14ac:dyDescent="0.25">
      <c r="A807">
        <v>201706</v>
      </c>
      <c r="B807" s="5">
        <v>42887</v>
      </c>
      <c r="C807">
        <v>201700158</v>
      </c>
      <c r="D807">
        <v>201700011</v>
      </c>
      <c r="E807" s="1" t="s">
        <v>55</v>
      </c>
      <c r="F807">
        <v>72</v>
      </c>
      <c r="G807">
        <v>21844.552380000001</v>
      </c>
      <c r="H807">
        <v>3.8476190479999999</v>
      </c>
      <c r="I807">
        <v>33.666666669999998</v>
      </c>
      <c r="J807">
        <v>45.742857139999998</v>
      </c>
      <c r="K807">
        <v>23.666666670000001</v>
      </c>
      <c r="L807">
        <v>1.180952381</v>
      </c>
      <c r="M807">
        <v>21409.14286</v>
      </c>
      <c r="N807">
        <v>4.583752381</v>
      </c>
      <c r="O807">
        <v>2.2507047619999998</v>
      </c>
      <c r="P807">
        <v>13.861047620000001</v>
      </c>
      <c r="Q807">
        <v>5.5169714289999998</v>
      </c>
      <c r="R807" s="1" t="s">
        <v>87</v>
      </c>
    </row>
    <row r="808" spans="1:18" x14ac:dyDescent="0.25">
      <c r="A808">
        <v>201706</v>
      </c>
      <c r="B808" s="5">
        <v>42887</v>
      </c>
      <c r="C808">
        <v>201700159</v>
      </c>
      <c r="D808">
        <v>201700011</v>
      </c>
      <c r="E808" s="1" t="s">
        <v>55</v>
      </c>
      <c r="F808">
        <v>73</v>
      </c>
      <c r="G808">
        <v>21753.78095</v>
      </c>
      <c r="H808">
        <v>3.819047619</v>
      </c>
      <c r="I808">
        <v>33.666666669999998</v>
      </c>
      <c r="J808">
        <v>46.257142860000002</v>
      </c>
      <c r="K808">
        <v>23.666666670000001</v>
      </c>
      <c r="L808">
        <v>1.1523809519999999</v>
      </c>
      <c r="M808">
        <v>21230.85714</v>
      </c>
      <c r="N808">
        <v>4.5455809519999999</v>
      </c>
      <c r="O808">
        <v>2.2319619049999999</v>
      </c>
      <c r="P808">
        <v>13.74561905</v>
      </c>
      <c r="Q808">
        <v>5.4710285709999997</v>
      </c>
      <c r="R808" s="1" t="s">
        <v>87</v>
      </c>
    </row>
    <row r="809" spans="1:18" x14ac:dyDescent="0.25">
      <c r="A809">
        <v>201706</v>
      </c>
      <c r="B809" s="5">
        <v>42887</v>
      </c>
      <c r="C809">
        <v>201700160</v>
      </c>
      <c r="D809">
        <v>201700011</v>
      </c>
      <c r="E809" s="1" t="s">
        <v>55</v>
      </c>
      <c r="F809">
        <v>74</v>
      </c>
      <c r="G809">
        <v>21663.00952</v>
      </c>
      <c r="H809">
        <v>3.7904761900000001</v>
      </c>
      <c r="I809">
        <v>33.666666669999998</v>
      </c>
      <c r="J809">
        <v>46.771428569999998</v>
      </c>
      <c r="K809">
        <v>23.666666670000001</v>
      </c>
      <c r="L809">
        <v>1.1238095239999999</v>
      </c>
      <c r="M809">
        <v>21052.57143</v>
      </c>
      <c r="N809">
        <v>4.5074095239999998</v>
      </c>
      <c r="O809">
        <v>2.213219048</v>
      </c>
      <c r="P809">
        <v>13.63019048</v>
      </c>
      <c r="Q809">
        <v>5.4250857139999997</v>
      </c>
      <c r="R809" s="1" t="s">
        <v>87</v>
      </c>
    </row>
    <row r="810" spans="1:18" x14ac:dyDescent="0.25">
      <c r="A810">
        <v>201706</v>
      </c>
      <c r="B810" s="5">
        <v>42887</v>
      </c>
      <c r="C810">
        <v>201700162</v>
      </c>
      <c r="D810">
        <v>201700011</v>
      </c>
      <c r="E810" s="1" t="s">
        <v>55</v>
      </c>
      <c r="F810">
        <v>39</v>
      </c>
      <c r="G810">
        <v>21481.466670000002</v>
      </c>
      <c r="H810">
        <v>3.733333333</v>
      </c>
      <c r="I810">
        <v>33.666666669999998</v>
      </c>
      <c r="J810">
        <v>47.8</v>
      </c>
      <c r="K810">
        <v>23.666666670000001</v>
      </c>
      <c r="L810">
        <v>1.066666667</v>
      </c>
      <c r="M810">
        <v>20696</v>
      </c>
      <c r="N810">
        <v>4.4310666669999996</v>
      </c>
      <c r="O810">
        <v>2.1757333330000002</v>
      </c>
      <c r="P810">
        <v>13.399333329999999</v>
      </c>
      <c r="Q810">
        <v>5.3331999999999997</v>
      </c>
      <c r="R810" s="1" t="s">
        <v>87</v>
      </c>
    </row>
    <row r="811" spans="1:18" x14ac:dyDescent="0.25">
      <c r="A811">
        <v>201706</v>
      </c>
      <c r="B811" s="5">
        <v>42887</v>
      </c>
      <c r="C811">
        <v>201700163</v>
      </c>
      <c r="D811">
        <v>201700011</v>
      </c>
      <c r="E811" s="1" t="s">
        <v>55</v>
      </c>
      <c r="F811">
        <v>76</v>
      </c>
      <c r="G811">
        <v>21390.695240000001</v>
      </c>
      <c r="H811">
        <v>3.7047619049999998</v>
      </c>
      <c r="I811">
        <v>33.666666669999998</v>
      </c>
      <c r="J811">
        <v>48.31428571</v>
      </c>
      <c r="K811">
        <v>23.666666670000001</v>
      </c>
      <c r="L811">
        <v>1.0380952379999999</v>
      </c>
      <c r="M811">
        <v>20517.71429</v>
      </c>
      <c r="N811">
        <v>4.3928952380000004</v>
      </c>
      <c r="O811">
        <v>2.1569904759999998</v>
      </c>
      <c r="P811">
        <v>13.28390476</v>
      </c>
      <c r="Q811">
        <v>5.2872571429999997</v>
      </c>
      <c r="R811" s="1" t="s">
        <v>87</v>
      </c>
    </row>
    <row r="812" spans="1:18" x14ac:dyDescent="0.25">
      <c r="A812">
        <v>201706</v>
      </c>
      <c r="B812" s="5">
        <v>42887</v>
      </c>
      <c r="C812">
        <v>201700164</v>
      </c>
      <c r="D812">
        <v>201700011</v>
      </c>
      <c r="E812" s="1" t="s">
        <v>55</v>
      </c>
      <c r="F812">
        <v>78</v>
      </c>
      <c r="G812">
        <v>21299.92381</v>
      </c>
      <c r="H812">
        <v>3.6761904759999999</v>
      </c>
      <c r="I812">
        <v>33.666666669999998</v>
      </c>
      <c r="J812">
        <v>48.828571429999997</v>
      </c>
      <c r="K812">
        <v>23.666666670000001</v>
      </c>
      <c r="L812">
        <v>1.0095238099999999</v>
      </c>
      <c r="M812">
        <v>20339.42857</v>
      </c>
      <c r="N812">
        <v>4.3547238100000003</v>
      </c>
      <c r="O812">
        <v>2.1382476189999999</v>
      </c>
      <c r="P812">
        <v>13.16847619</v>
      </c>
      <c r="Q812">
        <v>5.2413142859999997</v>
      </c>
      <c r="R812" s="1" t="s">
        <v>87</v>
      </c>
    </row>
    <row r="813" spans="1:18" x14ac:dyDescent="0.25">
      <c r="A813">
        <v>201706</v>
      </c>
      <c r="B813" s="5">
        <v>42887</v>
      </c>
      <c r="C813">
        <v>201700165</v>
      </c>
      <c r="D813">
        <v>201700011</v>
      </c>
      <c r="E813" s="1" t="s">
        <v>55</v>
      </c>
      <c r="F813">
        <v>79</v>
      </c>
      <c r="G813">
        <v>21209.15238</v>
      </c>
      <c r="H813">
        <v>3.6476190480000001</v>
      </c>
      <c r="I813">
        <v>33.666666669999998</v>
      </c>
      <c r="J813">
        <v>49.34285714</v>
      </c>
      <c r="K813">
        <v>23.666666670000001</v>
      </c>
      <c r="L813">
        <v>0.98095238100000004</v>
      </c>
      <c r="M813">
        <v>20161.14286</v>
      </c>
      <c r="N813">
        <v>4.3165523810000002</v>
      </c>
      <c r="O813">
        <v>2.119504762</v>
      </c>
      <c r="P813">
        <v>13.053047619999999</v>
      </c>
      <c r="Q813">
        <v>5.1953714289999997</v>
      </c>
      <c r="R813" s="1" t="s">
        <v>87</v>
      </c>
    </row>
    <row r="814" spans="1:18" x14ac:dyDescent="0.25">
      <c r="A814">
        <v>201706</v>
      </c>
      <c r="B814" s="5">
        <v>42887</v>
      </c>
      <c r="C814">
        <v>201700166</v>
      </c>
      <c r="D814">
        <v>201700011</v>
      </c>
      <c r="E814" s="1" t="s">
        <v>55</v>
      </c>
      <c r="F814">
        <v>80</v>
      </c>
      <c r="G814">
        <v>21118.380949999999</v>
      </c>
      <c r="H814">
        <v>3.6190476189999998</v>
      </c>
      <c r="I814">
        <v>33.666666669999998</v>
      </c>
      <c r="J814">
        <v>49.857142860000003</v>
      </c>
      <c r="K814">
        <v>23.666666670000001</v>
      </c>
      <c r="L814">
        <v>0.95238095199999995</v>
      </c>
      <c r="M814">
        <v>19982.85714</v>
      </c>
      <c r="N814">
        <v>4.278380952</v>
      </c>
      <c r="O814">
        <v>2.1007619050000002</v>
      </c>
      <c r="P814">
        <v>12.93761905</v>
      </c>
      <c r="Q814">
        <v>5.1494285709999996</v>
      </c>
      <c r="R814" s="1" t="s">
        <v>87</v>
      </c>
    </row>
    <row r="815" spans="1:18" x14ac:dyDescent="0.25">
      <c r="A815">
        <v>201706</v>
      </c>
      <c r="B815" s="5">
        <v>42887</v>
      </c>
      <c r="C815">
        <v>201700168</v>
      </c>
      <c r="D815">
        <v>201700011</v>
      </c>
      <c r="E815" s="1" t="s">
        <v>55</v>
      </c>
      <c r="F815">
        <v>40</v>
      </c>
      <c r="G815">
        <v>20936.838100000001</v>
      </c>
      <c r="H815">
        <v>3.5619047620000002</v>
      </c>
      <c r="I815">
        <v>33.666666669999998</v>
      </c>
      <c r="J815">
        <v>50.885714290000003</v>
      </c>
      <c r="K815">
        <v>23.666666670000001</v>
      </c>
      <c r="L815">
        <v>0.89523809499999996</v>
      </c>
      <c r="M815">
        <v>19626.28571</v>
      </c>
      <c r="N815">
        <v>4.2020380949999998</v>
      </c>
      <c r="O815">
        <v>2.0632761899999998</v>
      </c>
      <c r="P815">
        <v>12.7067619</v>
      </c>
      <c r="Q815">
        <v>5.0575428569999996</v>
      </c>
      <c r="R815" s="1" t="s">
        <v>87</v>
      </c>
    </row>
    <row r="816" spans="1:18" x14ac:dyDescent="0.25">
      <c r="A816">
        <v>201706</v>
      </c>
      <c r="B816" s="5">
        <v>42887</v>
      </c>
      <c r="C816">
        <v>201700169</v>
      </c>
      <c r="D816">
        <v>201700011</v>
      </c>
      <c r="E816" s="1" t="s">
        <v>55</v>
      </c>
      <c r="F816">
        <v>82</v>
      </c>
      <c r="G816">
        <v>20846.06667</v>
      </c>
      <c r="H816">
        <v>3.5333333329999999</v>
      </c>
      <c r="I816">
        <v>33.666666669999998</v>
      </c>
      <c r="J816">
        <v>51.4</v>
      </c>
      <c r="K816">
        <v>23.666666670000001</v>
      </c>
      <c r="L816">
        <v>0.86666666699999995</v>
      </c>
      <c r="M816">
        <v>19448</v>
      </c>
      <c r="N816">
        <v>4.1638666669999997</v>
      </c>
      <c r="O816">
        <v>2.044533333</v>
      </c>
      <c r="P816">
        <v>12.591333329999999</v>
      </c>
      <c r="Q816">
        <v>5.0115999999999996</v>
      </c>
      <c r="R816" s="1" t="s">
        <v>87</v>
      </c>
    </row>
    <row r="817" spans="1:18" x14ac:dyDescent="0.25">
      <c r="A817">
        <v>201706</v>
      </c>
      <c r="B817" s="5">
        <v>42887</v>
      </c>
      <c r="C817">
        <v>201700170</v>
      </c>
      <c r="D817">
        <v>201700011</v>
      </c>
      <c r="E817" s="1" t="s">
        <v>55</v>
      </c>
      <c r="F817">
        <v>84</v>
      </c>
      <c r="G817">
        <v>20755.295239999999</v>
      </c>
      <c r="H817">
        <v>3.5047619050000001</v>
      </c>
      <c r="I817">
        <v>33.666666669999998</v>
      </c>
      <c r="J817">
        <v>51.914285710000001</v>
      </c>
      <c r="K817">
        <v>23.666666670000001</v>
      </c>
      <c r="L817">
        <v>0.83809523799999996</v>
      </c>
      <c r="M817">
        <v>19269.71429</v>
      </c>
      <c r="N817">
        <v>4.1256952379999996</v>
      </c>
      <c r="O817">
        <v>2.0257904760000001</v>
      </c>
      <c r="P817">
        <v>12.475904760000001</v>
      </c>
      <c r="Q817">
        <v>4.9656571429999996</v>
      </c>
      <c r="R817" s="1" t="s">
        <v>87</v>
      </c>
    </row>
    <row r="818" spans="1:18" x14ac:dyDescent="0.25">
      <c r="A818">
        <v>201706</v>
      </c>
      <c r="B818" s="5">
        <v>42887</v>
      </c>
      <c r="C818">
        <v>201700171</v>
      </c>
      <c r="D818">
        <v>201700011</v>
      </c>
      <c r="E818" s="1" t="s">
        <v>55</v>
      </c>
      <c r="F818">
        <v>85</v>
      </c>
      <c r="G818">
        <v>20664.523809999999</v>
      </c>
      <c r="H818">
        <v>3.4761904760000002</v>
      </c>
      <c r="I818">
        <v>33.666666669999998</v>
      </c>
      <c r="J818">
        <v>52.428571429999998</v>
      </c>
      <c r="K818">
        <v>23.666666670000001</v>
      </c>
      <c r="L818">
        <v>0.80952380999999995</v>
      </c>
      <c r="M818">
        <v>19091.42857</v>
      </c>
      <c r="N818">
        <v>4.0875238100000004</v>
      </c>
      <c r="O818">
        <v>2.0070476190000002</v>
      </c>
      <c r="P818">
        <v>12.36047619</v>
      </c>
      <c r="Q818">
        <v>4.9197142859999996</v>
      </c>
      <c r="R818" s="1" t="s">
        <v>87</v>
      </c>
    </row>
    <row r="819" spans="1:18" x14ac:dyDescent="0.25">
      <c r="A819">
        <v>201706</v>
      </c>
      <c r="B819" s="5">
        <v>42887</v>
      </c>
      <c r="C819">
        <v>201700172</v>
      </c>
      <c r="D819">
        <v>201700011</v>
      </c>
      <c r="E819" s="1" t="s">
        <v>55</v>
      </c>
      <c r="F819">
        <v>86</v>
      </c>
      <c r="G819">
        <v>20573.752380000002</v>
      </c>
      <c r="H819">
        <v>3.447619048</v>
      </c>
      <c r="I819">
        <v>33.666666669999998</v>
      </c>
      <c r="J819">
        <v>52.942857140000001</v>
      </c>
      <c r="K819">
        <v>23.666666670000001</v>
      </c>
      <c r="L819">
        <v>0.78095238099999997</v>
      </c>
      <c r="M819">
        <v>18913.14286</v>
      </c>
      <c r="N819">
        <v>4.0493523810000003</v>
      </c>
      <c r="O819">
        <v>1.9883047620000001</v>
      </c>
      <c r="P819">
        <v>12.245047619999999</v>
      </c>
      <c r="Q819">
        <v>4.8737714289999996</v>
      </c>
      <c r="R819" s="1" t="s">
        <v>87</v>
      </c>
    </row>
    <row r="820" spans="1:18" x14ac:dyDescent="0.25">
      <c r="A820">
        <v>201706</v>
      </c>
      <c r="B820" s="5">
        <v>42887</v>
      </c>
      <c r="C820">
        <v>201700174</v>
      </c>
      <c r="D820">
        <v>201700011</v>
      </c>
      <c r="E820" s="1" t="s">
        <v>55</v>
      </c>
      <c r="F820">
        <v>41</v>
      </c>
      <c r="G820">
        <v>20392.20952</v>
      </c>
      <c r="H820">
        <v>3.3904761899999998</v>
      </c>
      <c r="I820">
        <v>33.666666669999998</v>
      </c>
      <c r="J820">
        <v>53.97142857</v>
      </c>
      <c r="K820">
        <v>23.666666670000001</v>
      </c>
      <c r="L820">
        <v>0.72380952399999998</v>
      </c>
      <c r="M820">
        <v>18556.57143</v>
      </c>
      <c r="N820">
        <v>3.9730095240000001</v>
      </c>
      <c r="O820">
        <v>1.9508190480000001</v>
      </c>
      <c r="P820">
        <v>12.01419048</v>
      </c>
      <c r="Q820">
        <v>4.7818857140000004</v>
      </c>
      <c r="R820" s="1" t="s">
        <v>87</v>
      </c>
    </row>
    <row r="821" spans="1:18" x14ac:dyDescent="0.25">
      <c r="A821">
        <v>201706</v>
      </c>
      <c r="B821" s="5">
        <v>42887</v>
      </c>
      <c r="C821">
        <v>201700175</v>
      </c>
      <c r="D821">
        <v>201700011</v>
      </c>
      <c r="E821" s="1" t="s">
        <v>55</v>
      </c>
      <c r="F821">
        <v>88</v>
      </c>
      <c r="G821">
        <v>20301.438099999999</v>
      </c>
      <c r="H821">
        <v>3.361904762</v>
      </c>
      <c r="I821">
        <v>33.666666669999998</v>
      </c>
      <c r="J821">
        <v>54.485714289999997</v>
      </c>
      <c r="K821">
        <v>23.666666670000001</v>
      </c>
      <c r="L821">
        <v>0.695238095</v>
      </c>
      <c r="M821">
        <v>18378.28571</v>
      </c>
      <c r="N821">
        <v>3.9348380949999999</v>
      </c>
      <c r="O821">
        <v>1.9320761900000001</v>
      </c>
      <c r="P821">
        <v>11.8987619</v>
      </c>
      <c r="Q821">
        <v>4.7359428570000004</v>
      </c>
      <c r="R821" s="1" t="s">
        <v>87</v>
      </c>
    </row>
    <row r="822" spans="1:18" x14ac:dyDescent="0.25">
      <c r="A822">
        <v>201706</v>
      </c>
      <c r="B822" s="5">
        <v>42887</v>
      </c>
      <c r="C822">
        <v>201700176</v>
      </c>
      <c r="D822">
        <v>201700011</v>
      </c>
      <c r="E822" s="1" t="s">
        <v>55</v>
      </c>
      <c r="F822">
        <v>90</v>
      </c>
      <c r="G822">
        <v>20210.666669999999</v>
      </c>
      <c r="H822">
        <v>3.3333333330000001</v>
      </c>
      <c r="I822">
        <v>33.666666669999998</v>
      </c>
      <c r="J822">
        <v>55</v>
      </c>
      <c r="K822">
        <v>23.666666670000001</v>
      </c>
      <c r="L822">
        <v>0.66666666699999999</v>
      </c>
      <c r="M822">
        <v>18200</v>
      </c>
      <c r="N822">
        <v>3.8966666669999999</v>
      </c>
      <c r="O822">
        <v>1.913333333</v>
      </c>
      <c r="P822">
        <v>11.78333333</v>
      </c>
      <c r="Q822">
        <v>4.6900000000000004</v>
      </c>
      <c r="R822" s="1" t="s">
        <v>87</v>
      </c>
    </row>
    <row r="823" spans="1:18" x14ac:dyDescent="0.25">
      <c r="A823">
        <v>201706</v>
      </c>
      <c r="B823" s="5">
        <v>42887</v>
      </c>
      <c r="C823">
        <v>201700177</v>
      </c>
      <c r="D823">
        <v>201700011</v>
      </c>
      <c r="E823" s="1" t="s">
        <v>55</v>
      </c>
      <c r="F823">
        <v>91</v>
      </c>
      <c r="G823">
        <v>20119.895240000002</v>
      </c>
      <c r="H823">
        <v>3.3047619049999999</v>
      </c>
      <c r="I823">
        <v>33.666666669999998</v>
      </c>
      <c r="J823">
        <v>55.514285710000003</v>
      </c>
      <c r="K823">
        <v>23.666666670000001</v>
      </c>
      <c r="L823">
        <v>0.63809523800000001</v>
      </c>
      <c r="M823">
        <v>18021.71429</v>
      </c>
      <c r="N823">
        <v>3.8584952380000002</v>
      </c>
      <c r="O823">
        <v>1.8945904760000001</v>
      </c>
      <c r="P823">
        <v>11.667904760000001</v>
      </c>
      <c r="Q823">
        <v>4.6440571430000004</v>
      </c>
      <c r="R823" s="1" t="s">
        <v>87</v>
      </c>
    </row>
    <row r="824" spans="1:18" x14ac:dyDescent="0.25">
      <c r="A824">
        <v>201706</v>
      </c>
      <c r="B824" s="5">
        <v>42887</v>
      </c>
      <c r="C824">
        <v>201700178</v>
      </c>
      <c r="D824">
        <v>201700011</v>
      </c>
      <c r="E824" s="1" t="s">
        <v>55</v>
      </c>
      <c r="F824">
        <v>92</v>
      </c>
      <c r="G824">
        <v>20029.123810000001</v>
      </c>
      <c r="H824">
        <v>3.276190476</v>
      </c>
      <c r="I824">
        <v>33.666666669999998</v>
      </c>
      <c r="J824">
        <v>56.02857143</v>
      </c>
      <c r="K824">
        <v>23.666666670000001</v>
      </c>
      <c r="L824">
        <v>0.60952381</v>
      </c>
      <c r="M824">
        <v>17843.42857</v>
      </c>
      <c r="N824">
        <v>3.8203238100000001</v>
      </c>
      <c r="O824">
        <v>1.875847619</v>
      </c>
      <c r="P824">
        <v>11.55247619</v>
      </c>
      <c r="Q824">
        <v>4.5981142860000004</v>
      </c>
      <c r="R824" s="1" t="s">
        <v>87</v>
      </c>
    </row>
    <row r="825" spans="1:18" x14ac:dyDescent="0.25">
      <c r="A825">
        <v>201706</v>
      </c>
      <c r="B825" s="5">
        <v>42887</v>
      </c>
      <c r="C825">
        <v>201700180</v>
      </c>
      <c r="D825">
        <v>201700011</v>
      </c>
      <c r="E825" s="1" t="s">
        <v>55</v>
      </c>
      <c r="F825">
        <v>42</v>
      </c>
      <c r="G825">
        <v>19847.58095</v>
      </c>
      <c r="H825">
        <v>3.2190476189999999</v>
      </c>
      <c r="I825">
        <v>33.666666669999998</v>
      </c>
      <c r="J825">
        <v>57.057142859999999</v>
      </c>
      <c r="K825">
        <v>23.666666670000001</v>
      </c>
      <c r="L825">
        <v>0.55238095200000004</v>
      </c>
      <c r="M825">
        <v>17486.85714</v>
      </c>
      <c r="N825">
        <v>3.7439809519999998</v>
      </c>
      <c r="O825">
        <v>1.838361905</v>
      </c>
      <c r="P825">
        <v>11.321619050000001</v>
      </c>
      <c r="Q825">
        <v>4.5062285710000003</v>
      </c>
      <c r="R825" s="1" t="s">
        <v>87</v>
      </c>
    </row>
    <row r="826" spans="1:18" x14ac:dyDescent="0.25">
      <c r="A826">
        <v>201706</v>
      </c>
      <c r="B826" s="5">
        <v>42887</v>
      </c>
      <c r="C826">
        <v>201700181</v>
      </c>
      <c r="D826">
        <v>201700011</v>
      </c>
      <c r="E826" s="1" t="s">
        <v>55</v>
      </c>
      <c r="F826">
        <v>94</v>
      </c>
      <c r="G826">
        <v>19756.809519999999</v>
      </c>
      <c r="H826">
        <v>3.19047619</v>
      </c>
      <c r="I826">
        <v>33.666666669999998</v>
      </c>
      <c r="J826">
        <v>57.571428570000002</v>
      </c>
      <c r="K826">
        <v>23.666666670000001</v>
      </c>
      <c r="L826">
        <v>0.52380952400000003</v>
      </c>
      <c r="M826">
        <v>17308.57143</v>
      </c>
      <c r="N826">
        <v>3.7058095240000002</v>
      </c>
      <c r="O826">
        <v>1.8196190480000001</v>
      </c>
      <c r="P826">
        <v>11.20619048</v>
      </c>
      <c r="Q826">
        <v>4.4602857140000003</v>
      </c>
      <c r="R826" s="1" t="s">
        <v>87</v>
      </c>
    </row>
    <row r="827" spans="1:18" x14ac:dyDescent="0.25">
      <c r="A827">
        <v>201706</v>
      </c>
      <c r="B827" s="5">
        <v>42887</v>
      </c>
      <c r="C827">
        <v>201700182</v>
      </c>
      <c r="D827">
        <v>201700011</v>
      </c>
      <c r="E827" s="1" t="s">
        <v>55</v>
      </c>
      <c r="F827">
        <v>96</v>
      </c>
      <c r="G827">
        <v>19666.038100000002</v>
      </c>
      <c r="H827">
        <v>3.1619047619999998</v>
      </c>
      <c r="I827">
        <v>33.666666669999998</v>
      </c>
      <c r="J827">
        <v>58.085714289999999</v>
      </c>
      <c r="K827">
        <v>23.666666670000001</v>
      </c>
      <c r="L827">
        <v>0.49523809499999999</v>
      </c>
      <c r="M827">
        <v>17130.28571</v>
      </c>
      <c r="N827">
        <v>3.667638095</v>
      </c>
      <c r="O827">
        <v>1.8008761900000001</v>
      </c>
      <c r="P827">
        <v>11.0907619</v>
      </c>
      <c r="Q827">
        <v>4.4143428570000003</v>
      </c>
      <c r="R827" s="1" t="s">
        <v>87</v>
      </c>
    </row>
    <row r="828" spans="1:18" x14ac:dyDescent="0.25">
      <c r="A828">
        <v>201706</v>
      </c>
      <c r="B828" s="5">
        <v>42887</v>
      </c>
      <c r="C828">
        <v>201700183</v>
      </c>
      <c r="D828">
        <v>201700011</v>
      </c>
      <c r="E828" s="1" t="s">
        <v>55</v>
      </c>
      <c r="F828">
        <v>97</v>
      </c>
      <c r="G828">
        <v>19575.266670000001</v>
      </c>
      <c r="H828">
        <v>3.1333333329999999</v>
      </c>
      <c r="I828">
        <v>33.666666669999998</v>
      </c>
      <c r="J828">
        <v>58.6</v>
      </c>
      <c r="K828">
        <v>23.666666670000001</v>
      </c>
      <c r="L828">
        <v>0.46666666699999998</v>
      </c>
      <c r="M828">
        <v>16952</v>
      </c>
      <c r="N828">
        <v>3.629466667</v>
      </c>
      <c r="O828">
        <v>1.782133333</v>
      </c>
      <c r="P828">
        <v>10.97533333</v>
      </c>
      <c r="Q828">
        <v>4.3684000000000003</v>
      </c>
      <c r="R828" s="1" t="s">
        <v>87</v>
      </c>
    </row>
    <row r="829" spans="1:18" x14ac:dyDescent="0.25">
      <c r="A829">
        <v>201706</v>
      </c>
      <c r="B829" s="5">
        <v>42887</v>
      </c>
      <c r="C829">
        <v>201700184</v>
      </c>
      <c r="D829">
        <v>201700011</v>
      </c>
      <c r="E829" s="1" t="s">
        <v>55</v>
      </c>
      <c r="F829">
        <v>98</v>
      </c>
      <c r="G829">
        <v>19484.49524</v>
      </c>
      <c r="H829">
        <v>3.1047619050000002</v>
      </c>
      <c r="I829">
        <v>33.666666669999998</v>
      </c>
      <c r="J829">
        <v>59.114285709999997</v>
      </c>
      <c r="K829">
        <v>23.666666670000001</v>
      </c>
      <c r="L829">
        <v>0.438095238</v>
      </c>
      <c r="M829">
        <v>16773.71429</v>
      </c>
      <c r="N829">
        <v>3.5912952379999998</v>
      </c>
      <c r="O829">
        <v>1.7633904760000001</v>
      </c>
      <c r="P829">
        <v>10.859904759999999</v>
      </c>
      <c r="Q829">
        <v>4.3224571430000003</v>
      </c>
      <c r="R829" s="1" t="s">
        <v>87</v>
      </c>
    </row>
    <row r="830" spans="1:18" x14ac:dyDescent="0.25">
      <c r="A830">
        <v>201706</v>
      </c>
      <c r="B830" s="5">
        <v>42887</v>
      </c>
      <c r="C830">
        <v>201700186</v>
      </c>
      <c r="D830">
        <v>201700011</v>
      </c>
      <c r="E830" s="1" t="s">
        <v>55</v>
      </c>
      <c r="F830">
        <v>43</v>
      </c>
      <c r="G830">
        <v>19302.952379999999</v>
      </c>
      <c r="H830">
        <v>3.0476190480000001</v>
      </c>
      <c r="I830">
        <v>33.666666669999998</v>
      </c>
      <c r="J830">
        <v>60.142857139999997</v>
      </c>
      <c r="K830">
        <v>23.666666670000001</v>
      </c>
      <c r="L830">
        <v>0.38095238100000001</v>
      </c>
      <c r="M830">
        <v>16417.14286</v>
      </c>
      <c r="N830">
        <v>3.5149523810000001</v>
      </c>
      <c r="O830">
        <v>1.7259047620000001</v>
      </c>
      <c r="P830">
        <v>10.62904762</v>
      </c>
      <c r="Q830">
        <v>4.2305714290000003</v>
      </c>
      <c r="R830" s="1" t="s">
        <v>87</v>
      </c>
    </row>
    <row r="831" spans="1:18" x14ac:dyDescent="0.25">
      <c r="A831">
        <v>201706</v>
      </c>
      <c r="B831" s="5">
        <v>42887</v>
      </c>
      <c r="C831">
        <v>201700187</v>
      </c>
      <c r="D831">
        <v>201700011</v>
      </c>
      <c r="E831" s="1" t="s">
        <v>55</v>
      </c>
      <c r="F831">
        <v>100</v>
      </c>
      <c r="G831">
        <v>19212.180950000002</v>
      </c>
      <c r="H831">
        <v>3.0190476190000002</v>
      </c>
      <c r="I831">
        <v>33.666666669999998</v>
      </c>
      <c r="J831">
        <v>60.65714286</v>
      </c>
      <c r="K831">
        <v>23.666666670000001</v>
      </c>
      <c r="L831">
        <v>0.35238095200000003</v>
      </c>
      <c r="M831">
        <v>16238.85714</v>
      </c>
      <c r="N831">
        <v>3.4767809519999999</v>
      </c>
      <c r="O831">
        <v>1.707161905</v>
      </c>
      <c r="P831">
        <v>10.513619050000001</v>
      </c>
      <c r="Q831">
        <v>4.1846285710000002</v>
      </c>
      <c r="R831" s="1" t="s">
        <v>87</v>
      </c>
    </row>
    <row r="832" spans="1:18" x14ac:dyDescent="0.25">
      <c r="A832">
        <v>201706</v>
      </c>
      <c r="B832" s="5">
        <v>42887</v>
      </c>
      <c r="C832">
        <v>201700188</v>
      </c>
      <c r="D832">
        <v>201700011</v>
      </c>
      <c r="E832" s="1" t="s">
        <v>55</v>
      </c>
      <c r="F832">
        <v>102</v>
      </c>
      <c r="G832">
        <v>19121.409520000001</v>
      </c>
      <c r="H832">
        <v>2.9904761899999999</v>
      </c>
      <c r="I832">
        <v>33.666666669999998</v>
      </c>
      <c r="J832">
        <v>61.171428570000003</v>
      </c>
      <c r="K832">
        <v>23.666666670000001</v>
      </c>
      <c r="L832">
        <v>0.32380952400000002</v>
      </c>
      <c r="M832">
        <v>16060.57143</v>
      </c>
      <c r="N832">
        <v>3.4386095239999999</v>
      </c>
      <c r="O832">
        <v>1.6884190480000001</v>
      </c>
      <c r="P832">
        <v>10.39819048</v>
      </c>
      <c r="Q832">
        <v>4.1386857140000002</v>
      </c>
      <c r="R832" s="1" t="s">
        <v>87</v>
      </c>
    </row>
    <row r="833" spans="1:18" x14ac:dyDescent="0.25">
      <c r="A833">
        <v>201706</v>
      </c>
      <c r="B833" s="5">
        <v>42887</v>
      </c>
      <c r="C833">
        <v>201700189</v>
      </c>
      <c r="D833">
        <v>201700011</v>
      </c>
      <c r="E833" s="1" t="s">
        <v>55</v>
      </c>
      <c r="F833">
        <v>103</v>
      </c>
      <c r="G833">
        <v>19030.6381</v>
      </c>
      <c r="H833">
        <v>2.9619047620000001</v>
      </c>
      <c r="I833">
        <v>33.666666669999998</v>
      </c>
      <c r="J833">
        <v>61.68571429</v>
      </c>
      <c r="K833">
        <v>23.666666670000001</v>
      </c>
      <c r="L833">
        <v>0.29523809499999998</v>
      </c>
      <c r="M833">
        <v>15882.28571</v>
      </c>
      <c r="N833">
        <v>3.4004380950000002</v>
      </c>
      <c r="O833">
        <v>1.6696761899999999</v>
      </c>
      <c r="P833">
        <v>10.282761900000001</v>
      </c>
      <c r="Q833">
        <v>4.0927428570000002</v>
      </c>
      <c r="R833" s="1" t="s">
        <v>87</v>
      </c>
    </row>
    <row r="834" spans="1:18" x14ac:dyDescent="0.25">
      <c r="A834">
        <v>201706</v>
      </c>
      <c r="B834" s="5">
        <v>42887</v>
      </c>
      <c r="C834">
        <v>201700190</v>
      </c>
      <c r="D834">
        <v>201700011</v>
      </c>
      <c r="E834" s="1" t="s">
        <v>55</v>
      </c>
      <c r="F834">
        <v>104</v>
      </c>
      <c r="G834">
        <v>18939.866669999999</v>
      </c>
      <c r="H834">
        <v>2.9333333330000002</v>
      </c>
      <c r="I834">
        <v>33.666666669999998</v>
      </c>
      <c r="J834">
        <v>62.2</v>
      </c>
      <c r="K834">
        <v>23.666666670000001</v>
      </c>
      <c r="L834">
        <v>0.26666666700000002</v>
      </c>
      <c r="M834">
        <v>15704</v>
      </c>
      <c r="N834">
        <v>3.3622666670000001</v>
      </c>
      <c r="O834">
        <v>1.650933333</v>
      </c>
      <c r="P834">
        <v>10.16733333</v>
      </c>
      <c r="Q834">
        <v>4.0468000000000002</v>
      </c>
      <c r="R834" s="1" t="s">
        <v>87</v>
      </c>
    </row>
    <row r="835" spans="1:18" x14ac:dyDescent="0.25">
      <c r="A835">
        <v>201706</v>
      </c>
      <c r="B835" s="5">
        <v>42887</v>
      </c>
      <c r="C835">
        <v>201700192</v>
      </c>
      <c r="D835">
        <v>201700011</v>
      </c>
      <c r="E835" s="1" t="s">
        <v>55</v>
      </c>
      <c r="F835">
        <v>44</v>
      </c>
      <c r="G835">
        <v>18758.323810000002</v>
      </c>
      <c r="H835">
        <v>2.8761904760000001</v>
      </c>
      <c r="I835">
        <v>33.666666669999998</v>
      </c>
      <c r="J835">
        <v>63.228571430000002</v>
      </c>
      <c r="K835">
        <v>23.666666670000001</v>
      </c>
      <c r="L835">
        <v>0.20952381</v>
      </c>
      <c r="M835">
        <v>15347.42857</v>
      </c>
      <c r="N835">
        <v>3.2859238099999999</v>
      </c>
      <c r="O835">
        <v>1.613447619</v>
      </c>
      <c r="P835">
        <v>9.9364761900000005</v>
      </c>
      <c r="Q835">
        <v>3.9549142860000002</v>
      </c>
      <c r="R835" s="1" t="s">
        <v>87</v>
      </c>
    </row>
    <row r="836" spans="1:18" x14ac:dyDescent="0.25">
      <c r="A836">
        <v>201706</v>
      </c>
      <c r="B836" s="5">
        <v>42887</v>
      </c>
      <c r="C836">
        <v>201700193</v>
      </c>
      <c r="D836">
        <v>201700011</v>
      </c>
      <c r="E836" s="1" t="s">
        <v>55</v>
      </c>
      <c r="F836">
        <v>106</v>
      </c>
      <c r="G836">
        <v>18667.552380000001</v>
      </c>
      <c r="H836">
        <v>2.8476190479999999</v>
      </c>
      <c r="I836">
        <v>33.666666669999998</v>
      </c>
      <c r="J836">
        <v>63.742857139999998</v>
      </c>
      <c r="K836">
        <v>23.666666670000001</v>
      </c>
      <c r="L836">
        <v>0.180952381</v>
      </c>
      <c r="M836">
        <v>15169.14286</v>
      </c>
      <c r="N836">
        <v>3.2477523810000002</v>
      </c>
      <c r="O836">
        <v>1.5947047620000001</v>
      </c>
      <c r="P836">
        <v>9.8210476199999999</v>
      </c>
      <c r="Q836">
        <v>3.9089714290000002</v>
      </c>
      <c r="R836" s="1" t="s">
        <v>87</v>
      </c>
    </row>
    <row r="837" spans="1:18" x14ac:dyDescent="0.25">
      <c r="A837">
        <v>201706</v>
      </c>
      <c r="B837" s="5">
        <v>42887</v>
      </c>
      <c r="C837">
        <v>201700194</v>
      </c>
      <c r="D837">
        <v>201700011</v>
      </c>
      <c r="E837" s="1" t="s">
        <v>55</v>
      </c>
      <c r="F837">
        <v>108</v>
      </c>
      <c r="G837">
        <v>18576.78095</v>
      </c>
      <c r="H837">
        <v>2.819047619</v>
      </c>
      <c r="I837">
        <v>33.666666669999998</v>
      </c>
      <c r="J837">
        <v>64.257142860000002</v>
      </c>
      <c r="K837">
        <v>23.666666670000001</v>
      </c>
      <c r="L837">
        <v>0.15238095199999999</v>
      </c>
      <c r="M837">
        <v>14990.85714</v>
      </c>
      <c r="N837">
        <v>3.209580952</v>
      </c>
      <c r="O837">
        <v>1.575961905</v>
      </c>
      <c r="P837">
        <v>9.7056190499999992</v>
      </c>
      <c r="Q837">
        <v>3.8630285710000001</v>
      </c>
      <c r="R837" s="1" t="s">
        <v>87</v>
      </c>
    </row>
    <row r="838" spans="1:18" x14ac:dyDescent="0.25">
      <c r="A838">
        <v>201706</v>
      </c>
      <c r="B838" s="5">
        <v>42887</v>
      </c>
      <c r="C838">
        <v>201700195</v>
      </c>
      <c r="D838">
        <v>201700011</v>
      </c>
      <c r="E838" s="1" t="s">
        <v>55</v>
      </c>
      <c r="F838">
        <v>109</v>
      </c>
      <c r="G838">
        <v>18486.00952</v>
      </c>
      <c r="H838">
        <v>2.7904761900000001</v>
      </c>
      <c r="I838">
        <v>33.666666669999998</v>
      </c>
      <c r="J838">
        <v>64.771428569999998</v>
      </c>
      <c r="K838">
        <v>23.666666670000001</v>
      </c>
      <c r="L838">
        <v>0.123809524</v>
      </c>
      <c r="M838">
        <v>14812.57143</v>
      </c>
      <c r="N838">
        <v>3.171409524</v>
      </c>
      <c r="O838">
        <v>1.5572190480000001</v>
      </c>
      <c r="P838">
        <v>9.5901904800000004</v>
      </c>
      <c r="Q838">
        <v>3.8170857140000001</v>
      </c>
      <c r="R838" s="1" t="s">
        <v>87</v>
      </c>
    </row>
    <row r="839" spans="1:18" x14ac:dyDescent="0.25">
      <c r="A839">
        <v>201706</v>
      </c>
      <c r="B839" s="5">
        <v>42887</v>
      </c>
      <c r="C839">
        <v>201700196</v>
      </c>
      <c r="D839">
        <v>201700011</v>
      </c>
      <c r="E839" s="1" t="s">
        <v>55</v>
      </c>
      <c r="F839">
        <v>110</v>
      </c>
      <c r="G839">
        <v>18395.238099999999</v>
      </c>
      <c r="H839">
        <v>2.7619047619999999</v>
      </c>
      <c r="I839">
        <v>33.666666669999998</v>
      </c>
      <c r="J839">
        <v>65.285714290000001</v>
      </c>
      <c r="K839">
        <v>23.666666670000001</v>
      </c>
      <c r="L839">
        <v>9.5238094999999995E-2</v>
      </c>
      <c r="M839">
        <v>14634.28571</v>
      </c>
      <c r="N839">
        <v>3.1332380949999998</v>
      </c>
      <c r="O839">
        <v>1.5384761899999999</v>
      </c>
      <c r="P839">
        <v>9.4747619049999994</v>
      </c>
      <c r="Q839">
        <v>3.7711428570000001</v>
      </c>
      <c r="R839" s="1" t="s">
        <v>87</v>
      </c>
    </row>
    <row r="840" spans="1:18" x14ac:dyDescent="0.25">
      <c r="A840">
        <v>201706</v>
      </c>
      <c r="B840" s="5">
        <v>42887</v>
      </c>
      <c r="C840">
        <v>201700198</v>
      </c>
      <c r="D840">
        <v>201700011</v>
      </c>
      <c r="E840" s="1" t="s">
        <v>55</v>
      </c>
      <c r="F840">
        <v>45</v>
      </c>
      <c r="G840">
        <v>18213.695240000001</v>
      </c>
      <c r="H840">
        <v>2.7047619049999998</v>
      </c>
      <c r="I840">
        <v>33.666666669999998</v>
      </c>
      <c r="J840">
        <v>66.314285709999993</v>
      </c>
      <c r="K840">
        <v>23.666666670000001</v>
      </c>
      <c r="L840">
        <v>3.8095237999999997E-2</v>
      </c>
      <c r="M840">
        <v>14277.71429</v>
      </c>
      <c r="N840">
        <v>3.0568952380000001</v>
      </c>
      <c r="O840">
        <v>1.5009904759999999</v>
      </c>
      <c r="P840">
        <v>9.2439047619999997</v>
      </c>
      <c r="Q840">
        <v>3.6792571430000001</v>
      </c>
      <c r="R840" s="1" t="s">
        <v>87</v>
      </c>
    </row>
    <row r="841" spans="1:18" x14ac:dyDescent="0.25">
      <c r="A841">
        <v>201706</v>
      </c>
      <c r="B841" s="5">
        <v>42887</v>
      </c>
      <c r="C841">
        <v>201700199</v>
      </c>
      <c r="D841">
        <v>201700011</v>
      </c>
      <c r="E841" s="1" t="s">
        <v>55</v>
      </c>
      <c r="F841">
        <v>112</v>
      </c>
      <c r="G841">
        <v>18122.92381</v>
      </c>
      <c r="H841">
        <v>2.6761904759999999</v>
      </c>
      <c r="I841">
        <v>33.666666669999998</v>
      </c>
      <c r="J841">
        <v>66.828571429999997</v>
      </c>
      <c r="K841">
        <v>23.666666670000001</v>
      </c>
      <c r="L841">
        <v>9.5238100000000006E-3</v>
      </c>
      <c r="M841">
        <v>14099.42857</v>
      </c>
      <c r="N841">
        <v>3.01872381</v>
      </c>
      <c r="O841">
        <v>1.482247619</v>
      </c>
      <c r="P841">
        <v>9.1284761900000007</v>
      </c>
      <c r="Q841">
        <v>3.6333142860000001</v>
      </c>
      <c r="R841" s="1" t="s">
        <v>87</v>
      </c>
    </row>
    <row r="842" spans="1:18" x14ac:dyDescent="0.25">
      <c r="A842">
        <v>201706</v>
      </c>
      <c r="B842" s="5">
        <v>42887</v>
      </c>
      <c r="C842">
        <v>201700200</v>
      </c>
      <c r="D842">
        <v>201700011</v>
      </c>
      <c r="E842" s="1" t="s">
        <v>55</v>
      </c>
      <c r="F842">
        <v>114</v>
      </c>
      <c r="G842">
        <v>18032.15238</v>
      </c>
      <c r="H842">
        <v>2.6476190480000001</v>
      </c>
      <c r="I842">
        <v>33.666666669999998</v>
      </c>
      <c r="J842">
        <v>67.342857140000007</v>
      </c>
      <c r="K842">
        <v>23.666666670000001</v>
      </c>
      <c r="L842">
        <v>-1.9047618999999998E-2</v>
      </c>
      <c r="M842">
        <v>13921.14286</v>
      </c>
      <c r="N842">
        <v>2.9805523809999999</v>
      </c>
      <c r="O842">
        <v>1.4635047619999999</v>
      </c>
      <c r="P842">
        <v>9.013047619</v>
      </c>
      <c r="Q842">
        <v>3.5873714290000001</v>
      </c>
      <c r="R842" s="1" t="s">
        <v>87</v>
      </c>
    </row>
    <row r="843" spans="1:18" x14ac:dyDescent="0.25">
      <c r="A843">
        <v>201706</v>
      </c>
      <c r="B843" s="5">
        <v>42887</v>
      </c>
      <c r="C843">
        <v>201700201</v>
      </c>
      <c r="D843">
        <v>201700011</v>
      </c>
      <c r="E843" s="1" t="s">
        <v>55</v>
      </c>
      <c r="F843">
        <v>115</v>
      </c>
      <c r="G843">
        <v>17941.380949999999</v>
      </c>
      <c r="H843">
        <v>2.6190476189999998</v>
      </c>
      <c r="I843">
        <v>33.666666669999998</v>
      </c>
      <c r="J843">
        <v>67.857142859999996</v>
      </c>
      <c r="K843">
        <v>23.666666670000001</v>
      </c>
      <c r="L843">
        <v>-4.7619047999999997E-2</v>
      </c>
      <c r="M843">
        <v>13742.85714</v>
      </c>
      <c r="N843">
        <v>2.9423809520000002</v>
      </c>
      <c r="O843">
        <v>1.444761905</v>
      </c>
      <c r="P843">
        <v>8.8976190479999993</v>
      </c>
      <c r="Q843">
        <v>3.541428571</v>
      </c>
      <c r="R843" s="1" t="s">
        <v>87</v>
      </c>
    </row>
    <row r="844" spans="1:18" x14ac:dyDescent="0.25">
      <c r="A844">
        <v>201706</v>
      </c>
      <c r="B844" s="5">
        <v>42887</v>
      </c>
      <c r="C844">
        <v>201700202</v>
      </c>
      <c r="D844">
        <v>201700011</v>
      </c>
      <c r="E844" s="1" t="s">
        <v>55</v>
      </c>
      <c r="F844">
        <v>116</v>
      </c>
      <c r="G844">
        <v>17850.609520000002</v>
      </c>
      <c r="H844">
        <v>2.59047619</v>
      </c>
      <c r="I844">
        <v>33.666666669999998</v>
      </c>
      <c r="J844">
        <v>68.371428570000006</v>
      </c>
      <c r="K844">
        <v>23.666666670000001</v>
      </c>
      <c r="L844">
        <v>-7.6190475999999993E-2</v>
      </c>
      <c r="M844">
        <v>13564.57143</v>
      </c>
      <c r="N844">
        <v>2.9042095240000001</v>
      </c>
      <c r="O844">
        <v>1.4260190479999999</v>
      </c>
      <c r="P844">
        <v>8.7821904760000002</v>
      </c>
      <c r="Q844">
        <v>3.495485714</v>
      </c>
      <c r="R844" s="1" t="s">
        <v>87</v>
      </c>
    </row>
    <row r="845" spans="1:18" x14ac:dyDescent="0.25">
      <c r="A845">
        <v>201706</v>
      </c>
      <c r="B845" s="5">
        <v>42887</v>
      </c>
      <c r="C845">
        <v>201700204</v>
      </c>
      <c r="D845">
        <v>201700011</v>
      </c>
      <c r="E845" s="1" t="s">
        <v>55</v>
      </c>
      <c r="F845">
        <v>46</v>
      </c>
      <c r="G845">
        <v>17669.06667</v>
      </c>
      <c r="H845">
        <v>2.5333333329999999</v>
      </c>
      <c r="I845">
        <v>33.666666669999998</v>
      </c>
      <c r="J845">
        <v>69.400000000000006</v>
      </c>
      <c r="K845">
        <v>23.666666670000001</v>
      </c>
      <c r="L845">
        <v>-0.133333333</v>
      </c>
      <c r="M845">
        <v>13208</v>
      </c>
      <c r="N845">
        <v>2.8278666669999999</v>
      </c>
      <c r="O845">
        <v>1.388533333</v>
      </c>
      <c r="P845">
        <v>8.5513333330000005</v>
      </c>
      <c r="Q845">
        <v>3.4036</v>
      </c>
      <c r="R845" s="1" t="s">
        <v>87</v>
      </c>
    </row>
    <row r="846" spans="1:18" x14ac:dyDescent="0.25">
      <c r="A846">
        <v>201706</v>
      </c>
      <c r="B846" s="5">
        <v>42887</v>
      </c>
      <c r="C846">
        <v>201700205</v>
      </c>
      <c r="D846">
        <v>201700011</v>
      </c>
      <c r="E846" s="1" t="s">
        <v>55</v>
      </c>
      <c r="F846">
        <v>118</v>
      </c>
      <c r="G846">
        <v>17578.295239999999</v>
      </c>
      <c r="H846">
        <v>2.5047619050000001</v>
      </c>
      <c r="I846">
        <v>33.666666669999998</v>
      </c>
      <c r="J846">
        <v>69.914285710000001</v>
      </c>
      <c r="K846">
        <v>23.666666670000001</v>
      </c>
      <c r="L846">
        <v>-0.16190476200000001</v>
      </c>
      <c r="M846">
        <v>13029.71429</v>
      </c>
      <c r="N846">
        <v>2.7896952380000002</v>
      </c>
      <c r="O846">
        <v>1.3697904759999999</v>
      </c>
      <c r="P846">
        <v>8.4359047619999998</v>
      </c>
      <c r="Q846">
        <v>3.357657143</v>
      </c>
      <c r="R846" s="1" t="s">
        <v>87</v>
      </c>
    </row>
    <row r="847" spans="1:18" x14ac:dyDescent="0.25">
      <c r="A847">
        <v>201706</v>
      </c>
      <c r="B847" s="5">
        <v>42887</v>
      </c>
      <c r="C847">
        <v>201700206</v>
      </c>
      <c r="D847">
        <v>201700011</v>
      </c>
      <c r="E847" s="1" t="s">
        <v>55</v>
      </c>
      <c r="F847">
        <v>120</v>
      </c>
      <c r="G847">
        <v>17487.523809999999</v>
      </c>
      <c r="H847">
        <v>2.4761904760000002</v>
      </c>
      <c r="I847">
        <v>33.666666669999998</v>
      </c>
      <c r="J847">
        <v>70.428571430000005</v>
      </c>
      <c r="K847">
        <v>23.666666670000001</v>
      </c>
      <c r="L847">
        <v>-0.19047618999999999</v>
      </c>
      <c r="M847">
        <v>12851.42857</v>
      </c>
      <c r="N847">
        <v>2.7515238100000001</v>
      </c>
      <c r="O847">
        <v>1.351047619</v>
      </c>
      <c r="P847">
        <v>8.3204761900000008</v>
      </c>
      <c r="Q847">
        <v>3.311714286</v>
      </c>
      <c r="R847" s="1" t="s">
        <v>87</v>
      </c>
    </row>
    <row r="848" spans="1:18" x14ac:dyDescent="0.25">
      <c r="A848">
        <v>201706</v>
      </c>
      <c r="B848" s="5">
        <v>42887</v>
      </c>
      <c r="C848">
        <v>201700207</v>
      </c>
      <c r="D848">
        <v>201700011</v>
      </c>
      <c r="E848" s="1" t="s">
        <v>55</v>
      </c>
      <c r="F848">
        <v>121</v>
      </c>
      <c r="G848">
        <v>17396.752380000002</v>
      </c>
      <c r="H848">
        <v>2.447619048</v>
      </c>
      <c r="I848">
        <v>33.666666669999998</v>
      </c>
      <c r="J848">
        <v>70.942857140000001</v>
      </c>
      <c r="K848">
        <v>23.666666670000001</v>
      </c>
      <c r="L848">
        <v>-0.219047619</v>
      </c>
      <c r="M848">
        <v>12673.14286</v>
      </c>
      <c r="N848">
        <v>2.713352381</v>
      </c>
      <c r="O848">
        <v>1.3323047619999999</v>
      </c>
      <c r="P848">
        <v>8.2050476190000001</v>
      </c>
      <c r="Q848">
        <v>3.2657714289999999</v>
      </c>
      <c r="R848" s="1" t="s">
        <v>87</v>
      </c>
    </row>
    <row r="849" spans="1:18" x14ac:dyDescent="0.25">
      <c r="A849">
        <v>201706</v>
      </c>
      <c r="B849" s="5">
        <v>42887</v>
      </c>
      <c r="C849">
        <v>201700208</v>
      </c>
      <c r="D849">
        <v>201700011</v>
      </c>
      <c r="E849" s="1" t="s">
        <v>55</v>
      </c>
      <c r="F849">
        <v>122</v>
      </c>
      <c r="G849">
        <v>17305.980950000001</v>
      </c>
      <c r="H849">
        <v>2.4190476190000001</v>
      </c>
      <c r="I849">
        <v>33.666666669999998</v>
      </c>
      <c r="J849">
        <v>71.457142860000005</v>
      </c>
      <c r="K849">
        <v>23.666666670000001</v>
      </c>
      <c r="L849">
        <v>-0.24761904800000001</v>
      </c>
      <c r="M849">
        <v>12494.85714</v>
      </c>
      <c r="N849">
        <v>2.6751809519999998</v>
      </c>
      <c r="O849">
        <v>1.313561905</v>
      </c>
      <c r="P849">
        <v>8.0896190479999994</v>
      </c>
      <c r="Q849">
        <v>3.2198285709999999</v>
      </c>
      <c r="R849" s="1" t="s">
        <v>87</v>
      </c>
    </row>
    <row r="850" spans="1:18" x14ac:dyDescent="0.25">
      <c r="A850">
        <v>201706</v>
      </c>
      <c r="B850" s="5">
        <v>42887</v>
      </c>
      <c r="C850">
        <v>201700210</v>
      </c>
      <c r="D850">
        <v>201700011</v>
      </c>
      <c r="E850" s="1" t="s">
        <v>55</v>
      </c>
      <c r="F850">
        <v>47</v>
      </c>
      <c r="G850">
        <v>17124.438099999999</v>
      </c>
      <c r="H850">
        <v>2.361904762</v>
      </c>
      <c r="I850">
        <v>33.666666669999998</v>
      </c>
      <c r="J850">
        <v>72.485714290000004</v>
      </c>
      <c r="K850">
        <v>23.666666670000001</v>
      </c>
      <c r="L850">
        <v>-0.304761905</v>
      </c>
      <c r="M850">
        <v>12138.28571</v>
      </c>
      <c r="N850">
        <v>2.5988380950000001</v>
      </c>
      <c r="O850">
        <v>1.2760761899999999</v>
      </c>
      <c r="P850">
        <v>7.8587619049999997</v>
      </c>
      <c r="Q850">
        <v>3.1279428569999999</v>
      </c>
      <c r="R850" s="1" t="s">
        <v>87</v>
      </c>
    </row>
    <row r="851" spans="1:18" x14ac:dyDescent="0.25">
      <c r="A851">
        <v>201706</v>
      </c>
      <c r="B851" s="5">
        <v>42887</v>
      </c>
      <c r="C851">
        <v>201700211</v>
      </c>
      <c r="D851">
        <v>201700011</v>
      </c>
      <c r="E851" s="1" t="s">
        <v>55</v>
      </c>
      <c r="F851">
        <v>124</v>
      </c>
      <c r="G851">
        <v>17033.666669999999</v>
      </c>
      <c r="H851">
        <v>2.3333333330000001</v>
      </c>
      <c r="I851">
        <v>33.666666669999998</v>
      </c>
      <c r="J851">
        <v>73</v>
      </c>
      <c r="K851">
        <v>23.666666670000001</v>
      </c>
      <c r="L851">
        <v>-0.33333333300000001</v>
      </c>
      <c r="M851">
        <v>11960</v>
      </c>
      <c r="N851">
        <v>2.560666667</v>
      </c>
      <c r="O851">
        <v>1.2573333330000001</v>
      </c>
      <c r="P851">
        <v>7.7433333329999998</v>
      </c>
      <c r="Q851">
        <v>3.0819999999999999</v>
      </c>
      <c r="R851" s="1" t="s">
        <v>87</v>
      </c>
    </row>
    <row r="852" spans="1:18" x14ac:dyDescent="0.25">
      <c r="A852">
        <v>201706</v>
      </c>
      <c r="B852" s="5">
        <v>42887</v>
      </c>
      <c r="C852">
        <v>201700212</v>
      </c>
      <c r="D852">
        <v>201700011</v>
      </c>
      <c r="E852" s="1" t="s">
        <v>55</v>
      </c>
      <c r="F852">
        <v>126</v>
      </c>
      <c r="G852">
        <v>16942.895240000002</v>
      </c>
      <c r="H852">
        <v>2.3047619049999999</v>
      </c>
      <c r="I852">
        <v>33.666666669999998</v>
      </c>
      <c r="J852">
        <v>73.514285709999996</v>
      </c>
      <c r="K852">
        <v>23.666666670000001</v>
      </c>
      <c r="L852">
        <v>-0.36190476199999999</v>
      </c>
      <c r="M852">
        <v>11781.71429</v>
      </c>
      <c r="N852">
        <v>2.5224952379999999</v>
      </c>
      <c r="O852">
        <v>1.2385904759999999</v>
      </c>
      <c r="P852">
        <v>7.627904762</v>
      </c>
      <c r="Q852">
        <v>3.0360571429999998</v>
      </c>
      <c r="R852" s="1" t="s">
        <v>87</v>
      </c>
    </row>
    <row r="853" spans="1:18" x14ac:dyDescent="0.25">
      <c r="A853">
        <v>201706</v>
      </c>
      <c r="B853" s="5">
        <v>42887</v>
      </c>
      <c r="C853">
        <v>201700127</v>
      </c>
      <c r="D853">
        <v>201700011</v>
      </c>
      <c r="E853" s="1" t="s">
        <v>55</v>
      </c>
      <c r="F853">
        <v>40</v>
      </c>
      <c r="G853">
        <v>24658.466670000002</v>
      </c>
      <c r="H853">
        <v>4.733333333</v>
      </c>
      <c r="I853">
        <v>33.666666669999998</v>
      </c>
      <c r="J853">
        <v>29.8</v>
      </c>
      <c r="K853">
        <v>23.666666670000001</v>
      </c>
      <c r="L853">
        <v>2.0666666669999998</v>
      </c>
      <c r="M853">
        <v>26936</v>
      </c>
      <c r="N853">
        <v>5.7670666669999999</v>
      </c>
      <c r="O853">
        <v>2.8317333329999999</v>
      </c>
      <c r="P853">
        <v>17.43933333</v>
      </c>
      <c r="Q853">
        <v>6.9412000000000003</v>
      </c>
      <c r="R853" s="1" t="s">
        <v>87</v>
      </c>
    </row>
    <row r="854" spans="1:18" x14ac:dyDescent="0.25">
      <c r="A854">
        <v>201706</v>
      </c>
      <c r="B854" s="5">
        <v>42887</v>
      </c>
      <c r="C854">
        <v>201700128</v>
      </c>
      <c r="D854">
        <v>201700011</v>
      </c>
      <c r="E854" s="1" t="s">
        <v>55</v>
      </c>
      <c r="F854">
        <v>42</v>
      </c>
      <c r="G854">
        <v>24567.695240000001</v>
      </c>
      <c r="H854">
        <v>4.7047619049999998</v>
      </c>
      <c r="I854">
        <v>33.666666669999998</v>
      </c>
      <c r="J854">
        <v>30.31428571</v>
      </c>
      <c r="K854">
        <v>23.666666670000001</v>
      </c>
      <c r="L854">
        <v>2.0380952379999999</v>
      </c>
      <c r="M854">
        <v>26757.71429</v>
      </c>
      <c r="N854">
        <v>5.7288952379999998</v>
      </c>
      <c r="O854">
        <v>2.812990476</v>
      </c>
      <c r="P854">
        <v>17.323904760000001</v>
      </c>
      <c r="Q854">
        <v>6.8952571430000003</v>
      </c>
      <c r="R854" s="1" t="s">
        <v>87</v>
      </c>
    </row>
    <row r="855" spans="1:18" x14ac:dyDescent="0.25">
      <c r="A855">
        <v>201706</v>
      </c>
      <c r="B855" s="5">
        <v>42887</v>
      </c>
      <c r="C855">
        <v>201700129</v>
      </c>
      <c r="D855">
        <v>201700011</v>
      </c>
      <c r="E855" s="1" t="s">
        <v>55</v>
      </c>
      <c r="F855">
        <v>43</v>
      </c>
      <c r="G855">
        <v>24476.92381</v>
      </c>
      <c r="H855">
        <v>4.6761904760000004</v>
      </c>
      <c r="I855">
        <v>33.666666669999998</v>
      </c>
      <c r="J855">
        <v>30.82857143</v>
      </c>
      <c r="K855">
        <v>23.666666670000001</v>
      </c>
      <c r="L855">
        <v>2.0095238100000001</v>
      </c>
      <c r="M855">
        <v>26579.42857</v>
      </c>
      <c r="N855">
        <v>5.6907238099999997</v>
      </c>
      <c r="O855">
        <v>2.7942476190000001</v>
      </c>
      <c r="P855">
        <v>17.208476189999999</v>
      </c>
      <c r="Q855">
        <v>6.8493142860000003</v>
      </c>
      <c r="R855" s="1" t="s">
        <v>87</v>
      </c>
    </row>
    <row r="856" spans="1:18" x14ac:dyDescent="0.25">
      <c r="A856">
        <v>201706</v>
      </c>
      <c r="B856" s="5">
        <v>42887</v>
      </c>
      <c r="C856">
        <v>201700130</v>
      </c>
      <c r="D856">
        <v>201700011</v>
      </c>
      <c r="E856" s="1" t="s">
        <v>55</v>
      </c>
      <c r="F856">
        <v>44</v>
      </c>
      <c r="G856">
        <v>24386.15238</v>
      </c>
      <c r="H856">
        <v>4.6476190480000001</v>
      </c>
      <c r="I856">
        <v>33.666666669999998</v>
      </c>
      <c r="J856">
        <v>31.34285714</v>
      </c>
      <c r="K856">
        <v>23.666666670000001</v>
      </c>
      <c r="L856">
        <v>1.980952381</v>
      </c>
      <c r="M856">
        <v>26401.14286</v>
      </c>
      <c r="N856">
        <v>5.6525523809999996</v>
      </c>
      <c r="O856">
        <v>2.7755047620000002</v>
      </c>
      <c r="P856">
        <v>17.09304762</v>
      </c>
      <c r="Q856">
        <v>6.8033714290000002</v>
      </c>
      <c r="R856" s="1" t="s">
        <v>87</v>
      </c>
    </row>
    <row r="857" spans="1:18" x14ac:dyDescent="0.25">
      <c r="A857">
        <v>201706</v>
      </c>
      <c r="B857" s="5">
        <v>42887</v>
      </c>
      <c r="C857">
        <v>201700132</v>
      </c>
      <c r="D857">
        <v>201700011</v>
      </c>
      <c r="E857" s="1" t="s">
        <v>55</v>
      </c>
      <c r="F857">
        <v>34</v>
      </c>
      <c r="G857">
        <v>24204.609520000002</v>
      </c>
      <c r="H857">
        <v>4.5904761900000004</v>
      </c>
      <c r="I857">
        <v>33.666666669999998</v>
      </c>
      <c r="J857">
        <v>32.371428569999999</v>
      </c>
      <c r="K857">
        <v>23.666666670000001</v>
      </c>
      <c r="L857">
        <v>1.9238095239999999</v>
      </c>
      <c r="M857">
        <v>26044.57143</v>
      </c>
      <c r="N857">
        <v>5.5762095240000003</v>
      </c>
      <c r="O857">
        <v>2.738019048</v>
      </c>
      <c r="P857">
        <v>16.862190479999999</v>
      </c>
      <c r="Q857">
        <v>6.7114857140000002</v>
      </c>
      <c r="R857" s="1" t="s">
        <v>87</v>
      </c>
    </row>
    <row r="858" spans="1:18" x14ac:dyDescent="0.25">
      <c r="A858">
        <v>201706</v>
      </c>
      <c r="B858" s="5">
        <v>42887</v>
      </c>
      <c r="C858">
        <v>201700133</v>
      </c>
      <c r="D858">
        <v>201700011</v>
      </c>
      <c r="E858" s="1" t="s">
        <v>55</v>
      </c>
      <c r="F858">
        <v>46</v>
      </c>
      <c r="G858">
        <v>24113.838100000001</v>
      </c>
      <c r="H858">
        <v>4.5619047620000002</v>
      </c>
      <c r="I858">
        <v>33.666666669999998</v>
      </c>
      <c r="J858">
        <v>32.885714290000003</v>
      </c>
      <c r="K858">
        <v>23.666666670000001</v>
      </c>
      <c r="L858">
        <v>1.8952380950000001</v>
      </c>
      <c r="M858">
        <v>25866.28571</v>
      </c>
      <c r="N858">
        <v>5.5380380950000001</v>
      </c>
      <c r="O858">
        <v>2.71927619</v>
      </c>
      <c r="P858">
        <v>16.746761899999999</v>
      </c>
      <c r="Q858">
        <v>6.6655428570000002</v>
      </c>
      <c r="R858" s="1" t="s">
        <v>87</v>
      </c>
    </row>
    <row r="859" spans="1:18" x14ac:dyDescent="0.25">
      <c r="A859">
        <v>201706</v>
      </c>
      <c r="B859" s="5">
        <v>42887</v>
      </c>
      <c r="C859">
        <v>201700134</v>
      </c>
      <c r="D859">
        <v>201700011</v>
      </c>
      <c r="E859" s="1" t="s">
        <v>55</v>
      </c>
      <c r="F859">
        <v>48</v>
      </c>
      <c r="G859">
        <v>24023.06667</v>
      </c>
      <c r="H859">
        <v>4.5333333329999999</v>
      </c>
      <c r="I859">
        <v>33.666666669999998</v>
      </c>
      <c r="J859">
        <v>33.4</v>
      </c>
      <c r="K859">
        <v>23.666666670000001</v>
      </c>
      <c r="L859">
        <v>1.8666666670000001</v>
      </c>
      <c r="M859">
        <v>25688</v>
      </c>
      <c r="N859">
        <v>5.499866667</v>
      </c>
      <c r="O859">
        <v>2.7005333330000001</v>
      </c>
      <c r="P859">
        <v>16.63133333</v>
      </c>
      <c r="Q859">
        <v>6.6196000000000002</v>
      </c>
      <c r="R859" s="1" t="s">
        <v>87</v>
      </c>
    </row>
    <row r="860" spans="1:18" x14ac:dyDescent="0.25">
      <c r="A860">
        <v>201706</v>
      </c>
      <c r="B860" s="5">
        <v>42887</v>
      </c>
      <c r="C860">
        <v>201700135</v>
      </c>
      <c r="D860">
        <v>201700011</v>
      </c>
      <c r="E860" s="1" t="s">
        <v>55</v>
      </c>
      <c r="F860">
        <v>49</v>
      </c>
      <c r="G860">
        <v>23932.295239999999</v>
      </c>
      <c r="H860">
        <v>4.5047619049999996</v>
      </c>
      <c r="I860">
        <v>33.666666669999998</v>
      </c>
      <c r="J860">
        <v>33.914285710000001</v>
      </c>
      <c r="K860">
        <v>23.666666670000001</v>
      </c>
      <c r="L860">
        <v>1.838095238</v>
      </c>
      <c r="M860">
        <v>25509.71429</v>
      </c>
      <c r="N860">
        <v>5.4616952379999999</v>
      </c>
      <c r="O860">
        <v>2.6817904760000002</v>
      </c>
      <c r="P860">
        <v>16.515904760000002</v>
      </c>
      <c r="Q860">
        <v>6.5736571430000001</v>
      </c>
      <c r="R860" s="1" t="s">
        <v>87</v>
      </c>
    </row>
    <row r="861" spans="1:18" x14ac:dyDescent="0.25">
      <c r="A861">
        <v>201706</v>
      </c>
      <c r="B861" s="5">
        <v>42887</v>
      </c>
      <c r="C861">
        <v>201700136</v>
      </c>
      <c r="D861">
        <v>201700011</v>
      </c>
      <c r="E861" s="1" t="s">
        <v>55</v>
      </c>
      <c r="F861">
        <v>50</v>
      </c>
      <c r="G861">
        <v>23841.523809999999</v>
      </c>
      <c r="H861">
        <v>4.4761904760000002</v>
      </c>
      <c r="I861">
        <v>33.666666669999998</v>
      </c>
      <c r="J861">
        <v>34.428571429999998</v>
      </c>
      <c r="K861">
        <v>23.666666670000001</v>
      </c>
      <c r="L861">
        <v>1.80952381</v>
      </c>
      <c r="M861">
        <v>25331.42857</v>
      </c>
      <c r="N861">
        <v>5.4235238099999998</v>
      </c>
      <c r="O861">
        <v>2.6630476189999999</v>
      </c>
      <c r="P861">
        <v>16.400476189999999</v>
      </c>
      <c r="Q861">
        <v>6.5277142860000001</v>
      </c>
      <c r="R861" s="1" t="s">
        <v>87</v>
      </c>
    </row>
    <row r="862" spans="1:18" x14ac:dyDescent="0.25">
      <c r="A862">
        <v>201706</v>
      </c>
      <c r="B862" s="5">
        <v>42887</v>
      </c>
      <c r="C862">
        <v>201700139</v>
      </c>
      <c r="D862">
        <v>201700011</v>
      </c>
      <c r="E862" s="1" t="s">
        <v>55</v>
      </c>
      <c r="F862">
        <v>52</v>
      </c>
      <c r="G862">
        <v>23569.20952</v>
      </c>
      <c r="H862">
        <v>4.3904761900000002</v>
      </c>
      <c r="I862">
        <v>33.666666669999998</v>
      </c>
      <c r="J862">
        <v>35.97142857</v>
      </c>
      <c r="K862">
        <v>23.666666670000001</v>
      </c>
      <c r="L862">
        <v>1.723809524</v>
      </c>
      <c r="M862">
        <v>24796.57143</v>
      </c>
      <c r="N862">
        <v>5.3090095240000004</v>
      </c>
      <c r="O862">
        <v>2.6068190480000002</v>
      </c>
      <c r="P862">
        <v>16.054190479999999</v>
      </c>
      <c r="Q862">
        <v>6.389885714</v>
      </c>
      <c r="R862" s="1" t="s">
        <v>87</v>
      </c>
    </row>
    <row r="863" spans="1:18" x14ac:dyDescent="0.25">
      <c r="A863">
        <v>201706</v>
      </c>
      <c r="B863" s="5">
        <v>42887</v>
      </c>
      <c r="C863">
        <v>201700140</v>
      </c>
      <c r="D863">
        <v>201700011</v>
      </c>
      <c r="E863" s="1" t="s">
        <v>55</v>
      </c>
      <c r="F863">
        <v>54</v>
      </c>
      <c r="G863">
        <v>23478.438099999999</v>
      </c>
      <c r="H863">
        <v>4.361904762</v>
      </c>
      <c r="I863">
        <v>33.666666669999998</v>
      </c>
      <c r="J863">
        <v>36.485714289999997</v>
      </c>
      <c r="K863">
        <v>23.666666670000001</v>
      </c>
      <c r="L863">
        <v>1.6952380949999999</v>
      </c>
      <c r="M863">
        <v>24618.28571</v>
      </c>
      <c r="N863">
        <v>5.2708380950000002</v>
      </c>
      <c r="O863">
        <v>2.5880761900000002</v>
      </c>
      <c r="P863">
        <v>15.938761899999999</v>
      </c>
      <c r="Q863">
        <v>6.343942857</v>
      </c>
      <c r="R863" s="1" t="s">
        <v>87</v>
      </c>
    </row>
    <row r="864" spans="1:18" x14ac:dyDescent="0.25">
      <c r="A864">
        <v>201706</v>
      </c>
      <c r="B864" s="5">
        <v>42887</v>
      </c>
      <c r="C864">
        <v>201700141</v>
      </c>
      <c r="D864">
        <v>201700011</v>
      </c>
      <c r="E864" s="1" t="s">
        <v>55</v>
      </c>
      <c r="F864">
        <v>55</v>
      </c>
      <c r="G864">
        <v>23387.666669999999</v>
      </c>
      <c r="H864">
        <v>4.3333333329999997</v>
      </c>
      <c r="I864">
        <v>33.666666669999998</v>
      </c>
      <c r="J864">
        <v>37</v>
      </c>
      <c r="K864">
        <v>23.666666670000001</v>
      </c>
      <c r="L864">
        <v>1.6666666670000001</v>
      </c>
      <c r="M864">
        <v>24440</v>
      </c>
      <c r="N864">
        <v>5.2326666670000002</v>
      </c>
      <c r="O864">
        <v>2.5693333329999999</v>
      </c>
      <c r="P864">
        <v>15.823333330000001</v>
      </c>
      <c r="Q864">
        <v>6.298</v>
      </c>
      <c r="R864" s="1" t="s">
        <v>87</v>
      </c>
    </row>
    <row r="865" spans="1:18" x14ac:dyDescent="0.25">
      <c r="A865">
        <v>201706</v>
      </c>
      <c r="B865" s="5">
        <v>42887</v>
      </c>
      <c r="C865">
        <v>201700142</v>
      </c>
      <c r="D865">
        <v>201700011</v>
      </c>
      <c r="E865" s="1" t="s">
        <v>55</v>
      </c>
      <c r="F865">
        <v>56</v>
      </c>
      <c r="G865">
        <v>23296.895240000002</v>
      </c>
      <c r="H865">
        <v>4.3047619050000003</v>
      </c>
      <c r="I865">
        <v>33.666666669999998</v>
      </c>
      <c r="J865">
        <v>37.514285710000003</v>
      </c>
      <c r="K865">
        <v>23.666666670000001</v>
      </c>
      <c r="L865">
        <v>1.638095238</v>
      </c>
      <c r="M865">
        <v>24261.71429</v>
      </c>
      <c r="N865">
        <v>5.194495238</v>
      </c>
      <c r="O865">
        <v>2.550590476</v>
      </c>
      <c r="P865">
        <v>15.70790476</v>
      </c>
      <c r="Q865">
        <v>6.252057143</v>
      </c>
      <c r="R865" s="1" t="s">
        <v>87</v>
      </c>
    </row>
    <row r="866" spans="1:18" x14ac:dyDescent="0.25">
      <c r="A866">
        <v>201706</v>
      </c>
      <c r="B866" s="5">
        <v>42887</v>
      </c>
      <c r="C866">
        <v>201700144</v>
      </c>
      <c r="D866">
        <v>201700011</v>
      </c>
      <c r="E866" s="1" t="s">
        <v>55</v>
      </c>
      <c r="F866">
        <v>36</v>
      </c>
      <c r="G866">
        <v>23115.35238</v>
      </c>
      <c r="H866">
        <v>4.2476190479999998</v>
      </c>
      <c r="I866">
        <v>33.666666669999998</v>
      </c>
      <c r="J866">
        <v>38.542857140000002</v>
      </c>
      <c r="K866">
        <v>23.666666670000001</v>
      </c>
      <c r="L866">
        <v>1.5809523809999999</v>
      </c>
      <c r="M866">
        <v>23905.14286</v>
      </c>
      <c r="N866">
        <v>5.1181523809999998</v>
      </c>
      <c r="O866">
        <v>2.5131047620000002</v>
      </c>
      <c r="P866">
        <v>15.47704762</v>
      </c>
      <c r="Q866">
        <v>6.160171429</v>
      </c>
      <c r="R866" s="1" t="s">
        <v>87</v>
      </c>
    </row>
    <row r="867" spans="1:18" x14ac:dyDescent="0.25">
      <c r="A867">
        <v>201706</v>
      </c>
      <c r="B867" s="5">
        <v>42887</v>
      </c>
      <c r="C867">
        <v>201700145</v>
      </c>
      <c r="D867">
        <v>201700011</v>
      </c>
      <c r="E867" s="1" t="s">
        <v>55</v>
      </c>
      <c r="F867">
        <v>58</v>
      </c>
      <c r="G867">
        <v>23024.58095</v>
      </c>
      <c r="H867">
        <v>4.2190476190000004</v>
      </c>
      <c r="I867">
        <v>33.666666669999998</v>
      </c>
      <c r="J867">
        <v>39.057142859999999</v>
      </c>
      <c r="K867">
        <v>23.666666670000001</v>
      </c>
      <c r="L867">
        <v>1.552380952</v>
      </c>
      <c r="M867">
        <v>23726.85714</v>
      </c>
      <c r="N867">
        <v>5.0799809519999997</v>
      </c>
      <c r="O867">
        <v>2.4943619049999999</v>
      </c>
      <c r="P867">
        <v>15.36161905</v>
      </c>
      <c r="Q867">
        <v>6.1142285709999999</v>
      </c>
      <c r="R867" s="1" t="s">
        <v>87</v>
      </c>
    </row>
    <row r="868" spans="1:18" x14ac:dyDescent="0.25">
      <c r="A868">
        <v>201706</v>
      </c>
      <c r="B868" s="5">
        <v>42887</v>
      </c>
      <c r="C868">
        <v>201700146</v>
      </c>
      <c r="D868">
        <v>201700011</v>
      </c>
      <c r="E868" s="1" t="s">
        <v>55</v>
      </c>
      <c r="F868">
        <v>60</v>
      </c>
      <c r="G868">
        <v>22933.809519999999</v>
      </c>
      <c r="H868">
        <v>4.19047619</v>
      </c>
      <c r="I868">
        <v>33.666666669999998</v>
      </c>
      <c r="J868">
        <v>39.571428570000002</v>
      </c>
      <c r="K868">
        <v>23.666666670000001</v>
      </c>
      <c r="L868">
        <v>1.523809524</v>
      </c>
      <c r="M868">
        <v>23548.57143</v>
      </c>
      <c r="N868">
        <v>5.0418095239999996</v>
      </c>
      <c r="O868">
        <v>2.475619048</v>
      </c>
      <c r="P868">
        <v>15.246190479999999</v>
      </c>
      <c r="Q868">
        <v>6.0682857139999999</v>
      </c>
      <c r="R868" s="1" t="s">
        <v>87</v>
      </c>
    </row>
    <row r="869" spans="1:18" x14ac:dyDescent="0.25">
      <c r="A869">
        <v>201706</v>
      </c>
      <c r="B869" s="5">
        <v>42887</v>
      </c>
      <c r="C869">
        <v>201700147</v>
      </c>
      <c r="D869">
        <v>201700011</v>
      </c>
      <c r="E869" s="1" t="s">
        <v>55</v>
      </c>
      <c r="F869">
        <v>61</v>
      </c>
      <c r="G869">
        <v>22843.038100000002</v>
      </c>
      <c r="H869">
        <v>4.1619047619999998</v>
      </c>
      <c r="I869">
        <v>33.666666669999998</v>
      </c>
      <c r="J869">
        <v>40.085714289999999</v>
      </c>
      <c r="K869">
        <v>23.666666670000001</v>
      </c>
      <c r="L869">
        <v>1.4952380949999999</v>
      </c>
      <c r="M869">
        <v>23370.28571</v>
      </c>
      <c r="N869">
        <v>5.0036380950000003</v>
      </c>
      <c r="O869">
        <v>2.45687619</v>
      </c>
      <c r="P869">
        <v>15.1307619</v>
      </c>
      <c r="Q869">
        <v>6.0223428569999999</v>
      </c>
      <c r="R869" s="1" t="s">
        <v>87</v>
      </c>
    </row>
    <row r="870" spans="1:18" x14ac:dyDescent="0.25">
      <c r="A870">
        <v>201706</v>
      </c>
      <c r="B870" s="5">
        <v>42887</v>
      </c>
      <c r="C870">
        <v>201700148</v>
      </c>
      <c r="D870">
        <v>201700011</v>
      </c>
      <c r="E870" s="1" t="s">
        <v>55</v>
      </c>
      <c r="F870">
        <v>62</v>
      </c>
      <c r="G870">
        <v>22752.266670000001</v>
      </c>
      <c r="H870">
        <v>4.1333333330000004</v>
      </c>
      <c r="I870">
        <v>33.666666669999998</v>
      </c>
      <c r="J870">
        <v>40.6</v>
      </c>
      <c r="K870">
        <v>23.666666670000001</v>
      </c>
      <c r="L870">
        <v>1.4666666669999999</v>
      </c>
      <c r="M870">
        <v>23192</v>
      </c>
      <c r="N870">
        <v>4.9654666670000003</v>
      </c>
      <c r="O870">
        <v>2.4381333330000001</v>
      </c>
      <c r="P870">
        <v>15.015333330000001</v>
      </c>
      <c r="Q870">
        <v>5.9763999999999999</v>
      </c>
      <c r="R870" s="1" t="s">
        <v>87</v>
      </c>
    </row>
    <row r="871" spans="1:18" x14ac:dyDescent="0.25">
      <c r="A871">
        <v>201706</v>
      </c>
      <c r="B871" s="5">
        <v>42887</v>
      </c>
      <c r="C871">
        <v>201700150</v>
      </c>
      <c r="D871">
        <v>201700011</v>
      </c>
      <c r="E871" s="1" t="s">
        <v>55</v>
      </c>
      <c r="F871">
        <v>37</v>
      </c>
      <c r="G871">
        <v>22570.72381</v>
      </c>
      <c r="H871">
        <v>4.0761904759999998</v>
      </c>
      <c r="I871">
        <v>33.666666669999998</v>
      </c>
      <c r="J871">
        <v>41.628571430000001</v>
      </c>
      <c r="K871">
        <v>23.666666670000001</v>
      </c>
      <c r="L871">
        <v>1.40952381</v>
      </c>
      <c r="M871">
        <v>22835.42857</v>
      </c>
      <c r="N871">
        <v>4.8891238100000001</v>
      </c>
      <c r="O871">
        <v>2.4006476189999999</v>
      </c>
      <c r="P871">
        <v>14.784476189999999</v>
      </c>
      <c r="Q871">
        <v>5.8845142859999999</v>
      </c>
      <c r="R871" s="1" t="s">
        <v>87</v>
      </c>
    </row>
    <row r="872" spans="1:18" x14ac:dyDescent="0.25">
      <c r="A872">
        <v>201706</v>
      </c>
      <c r="B872" s="5">
        <v>42887</v>
      </c>
      <c r="C872">
        <v>201700151</v>
      </c>
      <c r="D872">
        <v>201700011</v>
      </c>
      <c r="E872" s="1" t="s">
        <v>55</v>
      </c>
      <c r="F872">
        <v>64</v>
      </c>
      <c r="G872">
        <v>22479.952379999999</v>
      </c>
      <c r="H872">
        <v>4.0476190479999996</v>
      </c>
      <c r="I872">
        <v>33.666666669999998</v>
      </c>
      <c r="J872">
        <v>42.142857139999997</v>
      </c>
      <c r="K872">
        <v>23.666666670000001</v>
      </c>
      <c r="L872">
        <v>1.380952381</v>
      </c>
      <c r="M872">
        <v>22657.14286</v>
      </c>
      <c r="N872">
        <v>4.8509523809999999</v>
      </c>
      <c r="O872">
        <v>2.381904762</v>
      </c>
      <c r="P872">
        <v>14.669047620000001</v>
      </c>
      <c r="Q872">
        <v>5.8385714289999999</v>
      </c>
      <c r="R872" s="1" t="s">
        <v>87</v>
      </c>
    </row>
    <row r="873" spans="1:18" x14ac:dyDescent="0.25">
      <c r="A873">
        <v>201706</v>
      </c>
      <c r="B873" s="5">
        <v>42887</v>
      </c>
      <c r="C873">
        <v>201700152</v>
      </c>
      <c r="D873">
        <v>201700011</v>
      </c>
      <c r="E873" s="1" t="s">
        <v>55</v>
      </c>
      <c r="F873">
        <v>66</v>
      </c>
      <c r="G873">
        <v>22389.180950000002</v>
      </c>
      <c r="H873">
        <v>4.0190476190000002</v>
      </c>
      <c r="I873">
        <v>33.666666669999998</v>
      </c>
      <c r="J873">
        <v>42.65714286</v>
      </c>
      <c r="K873">
        <v>23.666666670000001</v>
      </c>
      <c r="L873">
        <v>1.3523809520000001</v>
      </c>
      <c r="M873">
        <v>22478.85714</v>
      </c>
      <c r="N873">
        <v>4.8127809519999998</v>
      </c>
      <c r="O873">
        <v>2.3631619050000001</v>
      </c>
      <c r="P873">
        <v>14.55361905</v>
      </c>
      <c r="Q873">
        <v>5.7926285709999998</v>
      </c>
      <c r="R873" s="1" t="s">
        <v>87</v>
      </c>
    </row>
    <row r="874" spans="1:18" x14ac:dyDescent="0.25">
      <c r="A874">
        <v>201706</v>
      </c>
      <c r="B874" s="5">
        <v>42887</v>
      </c>
      <c r="C874">
        <v>201700153</v>
      </c>
      <c r="D874">
        <v>201700011</v>
      </c>
      <c r="E874" s="1" t="s">
        <v>55</v>
      </c>
      <c r="F874">
        <v>67</v>
      </c>
      <c r="G874">
        <v>22298.409520000001</v>
      </c>
      <c r="H874">
        <v>3.9904761899999999</v>
      </c>
      <c r="I874">
        <v>33.666666669999998</v>
      </c>
      <c r="J874">
        <v>43.171428570000003</v>
      </c>
      <c r="K874">
        <v>23.666666670000001</v>
      </c>
      <c r="L874">
        <v>1.3238095240000001</v>
      </c>
      <c r="M874">
        <v>22300.57143</v>
      </c>
      <c r="N874">
        <v>4.7746095239999997</v>
      </c>
      <c r="O874">
        <v>2.3444190479999998</v>
      </c>
      <c r="P874">
        <v>14.438190479999999</v>
      </c>
      <c r="Q874">
        <v>5.7466857139999998</v>
      </c>
      <c r="R874" s="1" t="s">
        <v>87</v>
      </c>
    </row>
    <row r="875" spans="1:18" x14ac:dyDescent="0.25">
      <c r="A875">
        <v>201706</v>
      </c>
      <c r="B875" s="5">
        <v>42887</v>
      </c>
      <c r="C875">
        <v>201700154</v>
      </c>
      <c r="D875">
        <v>201700011</v>
      </c>
      <c r="E875" s="1" t="s">
        <v>55</v>
      </c>
      <c r="F875">
        <v>68</v>
      </c>
      <c r="G875">
        <v>22207.6381</v>
      </c>
      <c r="H875">
        <v>3.9619047620000001</v>
      </c>
      <c r="I875">
        <v>33.666666669999998</v>
      </c>
      <c r="J875">
        <v>43.68571429</v>
      </c>
      <c r="K875">
        <v>23.666666670000001</v>
      </c>
      <c r="L875">
        <v>1.295238095</v>
      </c>
      <c r="M875">
        <v>22122.28571</v>
      </c>
      <c r="N875">
        <v>4.7364380949999996</v>
      </c>
      <c r="O875">
        <v>2.3256761899999998</v>
      </c>
      <c r="P875">
        <v>14.3227619</v>
      </c>
      <c r="Q875">
        <v>5.7007428569999998</v>
      </c>
      <c r="R875" s="1" t="s">
        <v>87</v>
      </c>
    </row>
    <row r="876" spans="1:18" x14ac:dyDescent="0.25">
      <c r="A876">
        <v>201706</v>
      </c>
      <c r="B876" s="5">
        <v>42887</v>
      </c>
      <c r="C876">
        <v>201700156</v>
      </c>
      <c r="D876">
        <v>201700011</v>
      </c>
      <c r="E876" s="1" t="s">
        <v>55</v>
      </c>
      <c r="F876">
        <v>38</v>
      </c>
      <c r="G876">
        <v>22026.095239999999</v>
      </c>
      <c r="H876">
        <v>3.904761905</v>
      </c>
      <c r="I876">
        <v>33.666666669999998</v>
      </c>
      <c r="J876">
        <v>44.714285709999999</v>
      </c>
      <c r="K876">
        <v>23.666666670000001</v>
      </c>
      <c r="L876">
        <v>1.2380952380000001</v>
      </c>
      <c r="M876">
        <v>21765.71429</v>
      </c>
      <c r="N876">
        <v>4.6600952380000003</v>
      </c>
      <c r="O876">
        <v>2.288190476</v>
      </c>
      <c r="P876">
        <v>14.09190476</v>
      </c>
      <c r="Q876">
        <v>5.6088571429999998</v>
      </c>
      <c r="R876" s="1" t="s">
        <v>87</v>
      </c>
    </row>
    <row r="877" spans="1:18" x14ac:dyDescent="0.25">
      <c r="A877">
        <v>201706</v>
      </c>
      <c r="B877" s="5">
        <v>42887</v>
      </c>
      <c r="C877">
        <v>201700157</v>
      </c>
      <c r="D877">
        <v>201700011</v>
      </c>
      <c r="E877" s="1" t="s">
        <v>55</v>
      </c>
      <c r="F877">
        <v>70</v>
      </c>
      <c r="G877">
        <v>21935.323810000002</v>
      </c>
      <c r="H877">
        <v>3.8761904760000001</v>
      </c>
      <c r="I877">
        <v>33.666666669999998</v>
      </c>
      <c r="J877">
        <v>45.228571430000002</v>
      </c>
      <c r="K877">
        <v>23.666666670000001</v>
      </c>
      <c r="L877">
        <v>1.2095238100000001</v>
      </c>
      <c r="M877">
        <v>21587.42857</v>
      </c>
      <c r="N877">
        <v>4.6219238100000002</v>
      </c>
      <c r="O877">
        <v>2.2694476190000001</v>
      </c>
      <c r="P877">
        <v>13.97647619</v>
      </c>
      <c r="Q877">
        <v>5.5629142859999998</v>
      </c>
      <c r="R877" s="1" t="s">
        <v>87</v>
      </c>
    </row>
    <row r="878" spans="1:18" x14ac:dyDescent="0.25">
      <c r="A878">
        <v>201706</v>
      </c>
      <c r="B878" s="5">
        <v>42887</v>
      </c>
      <c r="C878">
        <v>201700158</v>
      </c>
      <c r="D878">
        <v>201700011</v>
      </c>
      <c r="E878" s="1" t="s">
        <v>55</v>
      </c>
      <c r="F878">
        <v>72</v>
      </c>
      <c r="G878">
        <v>21844.552380000001</v>
      </c>
      <c r="H878">
        <v>3.8476190479999999</v>
      </c>
      <c r="I878">
        <v>33.666666669999998</v>
      </c>
      <c r="J878">
        <v>45.742857139999998</v>
      </c>
      <c r="K878">
        <v>23.666666670000001</v>
      </c>
      <c r="L878">
        <v>1.180952381</v>
      </c>
      <c r="M878">
        <v>21409.14286</v>
      </c>
      <c r="N878">
        <v>4.583752381</v>
      </c>
      <c r="O878">
        <v>2.2507047619999998</v>
      </c>
      <c r="P878">
        <v>13.861047620000001</v>
      </c>
      <c r="Q878">
        <v>5.5169714289999998</v>
      </c>
      <c r="R878" s="1" t="s">
        <v>87</v>
      </c>
    </row>
    <row r="879" spans="1:18" x14ac:dyDescent="0.25">
      <c r="A879">
        <v>201706</v>
      </c>
      <c r="B879" s="5">
        <v>42887</v>
      </c>
      <c r="C879">
        <v>201700159</v>
      </c>
      <c r="D879">
        <v>201700011</v>
      </c>
      <c r="E879" s="1" t="s">
        <v>55</v>
      </c>
      <c r="F879">
        <v>73</v>
      </c>
      <c r="G879">
        <v>21753.78095</v>
      </c>
      <c r="H879">
        <v>3.819047619</v>
      </c>
      <c r="I879">
        <v>33.666666669999998</v>
      </c>
      <c r="J879">
        <v>46.257142860000002</v>
      </c>
      <c r="K879">
        <v>23.666666670000001</v>
      </c>
      <c r="L879">
        <v>1.1523809519999999</v>
      </c>
      <c r="M879">
        <v>21230.85714</v>
      </c>
      <c r="N879">
        <v>4.5455809519999999</v>
      </c>
      <c r="O879">
        <v>2.2319619049999999</v>
      </c>
      <c r="P879">
        <v>13.74561905</v>
      </c>
      <c r="Q879">
        <v>5.4710285709999997</v>
      </c>
      <c r="R879" s="1" t="s">
        <v>87</v>
      </c>
    </row>
    <row r="880" spans="1:18" x14ac:dyDescent="0.25">
      <c r="A880">
        <v>201706</v>
      </c>
      <c r="B880" s="5">
        <v>42887</v>
      </c>
      <c r="C880">
        <v>201700160</v>
      </c>
      <c r="D880">
        <v>201700011</v>
      </c>
      <c r="E880" s="1" t="s">
        <v>55</v>
      </c>
      <c r="F880">
        <v>74</v>
      </c>
      <c r="G880">
        <v>21663.00952</v>
      </c>
      <c r="H880">
        <v>3.7904761900000001</v>
      </c>
      <c r="I880">
        <v>33.666666669999998</v>
      </c>
      <c r="J880">
        <v>46.771428569999998</v>
      </c>
      <c r="K880">
        <v>23.666666670000001</v>
      </c>
      <c r="L880">
        <v>1.1238095239999999</v>
      </c>
      <c r="M880">
        <v>21052.57143</v>
      </c>
      <c r="N880">
        <v>4.5074095239999998</v>
      </c>
      <c r="O880">
        <v>2.213219048</v>
      </c>
      <c r="P880">
        <v>13.63019048</v>
      </c>
      <c r="Q880">
        <v>5.4250857139999997</v>
      </c>
      <c r="R880" s="1" t="s">
        <v>87</v>
      </c>
    </row>
    <row r="881" spans="1:18" x14ac:dyDescent="0.25">
      <c r="A881">
        <v>201706</v>
      </c>
      <c r="B881" s="5">
        <v>42887</v>
      </c>
      <c r="C881">
        <v>201700162</v>
      </c>
      <c r="D881">
        <v>201700011</v>
      </c>
      <c r="E881" s="1" t="s">
        <v>55</v>
      </c>
      <c r="F881">
        <v>39</v>
      </c>
      <c r="G881">
        <v>21481.466670000002</v>
      </c>
      <c r="H881">
        <v>3.733333333</v>
      </c>
      <c r="I881">
        <v>33.666666669999998</v>
      </c>
      <c r="J881">
        <v>47.8</v>
      </c>
      <c r="K881">
        <v>23.666666670000001</v>
      </c>
      <c r="L881">
        <v>1.066666667</v>
      </c>
      <c r="M881">
        <v>20696</v>
      </c>
      <c r="N881">
        <v>4.4310666669999996</v>
      </c>
      <c r="O881">
        <v>2.1757333330000002</v>
      </c>
      <c r="P881">
        <v>13.399333329999999</v>
      </c>
      <c r="Q881">
        <v>5.3331999999999997</v>
      </c>
      <c r="R881" s="1" t="s">
        <v>87</v>
      </c>
    </row>
    <row r="882" spans="1:18" x14ac:dyDescent="0.25">
      <c r="A882">
        <v>201706</v>
      </c>
      <c r="B882" s="5">
        <v>42887</v>
      </c>
      <c r="C882">
        <v>201700163</v>
      </c>
      <c r="D882">
        <v>201700011</v>
      </c>
      <c r="E882" s="1" t="s">
        <v>55</v>
      </c>
      <c r="F882">
        <v>76</v>
      </c>
      <c r="G882">
        <v>21390.695240000001</v>
      </c>
      <c r="H882">
        <v>3.7047619049999998</v>
      </c>
      <c r="I882">
        <v>33.666666669999998</v>
      </c>
      <c r="J882">
        <v>48.31428571</v>
      </c>
      <c r="K882">
        <v>23.666666670000001</v>
      </c>
      <c r="L882">
        <v>1.0380952379999999</v>
      </c>
      <c r="M882">
        <v>20517.71429</v>
      </c>
      <c r="N882">
        <v>4.3928952380000004</v>
      </c>
      <c r="O882">
        <v>2.1569904759999998</v>
      </c>
      <c r="P882">
        <v>13.28390476</v>
      </c>
      <c r="Q882">
        <v>5.2872571429999997</v>
      </c>
      <c r="R882" s="1" t="s">
        <v>87</v>
      </c>
    </row>
    <row r="883" spans="1:18" x14ac:dyDescent="0.25">
      <c r="A883">
        <v>201706</v>
      </c>
      <c r="B883" s="5">
        <v>42887</v>
      </c>
      <c r="C883">
        <v>201700164</v>
      </c>
      <c r="D883">
        <v>201700011</v>
      </c>
      <c r="E883" s="1" t="s">
        <v>55</v>
      </c>
      <c r="F883">
        <v>78</v>
      </c>
      <c r="G883">
        <v>21299.92381</v>
      </c>
      <c r="H883">
        <v>3.6761904759999999</v>
      </c>
      <c r="I883">
        <v>33.666666669999998</v>
      </c>
      <c r="J883">
        <v>48.828571429999997</v>
      </c>
      <c r="K883">
        <v>23.666666670000001</v>
      </c>
      <c r="L883">
        <v>1.0095238099999999</v>
      </c>
      <c r="M883">
        <v>20339.42857</v>
      </c>
      <c r="N883">
        <v>4.3547238100000003</v>
      </c>
      <c r="O883">
        <v>2.1382476189999999</v>
      </c>
      <c r="P883">
        <v>13.16847619</v>
      </c>
      <c r="Q883">
        <v>5.2413142859999997</v>
      </c>
      <c r="R883" s="1" t="s">
        <v>87</v>
      </c>
    </row>
    <row r="884" spans="1:18" x14ac:dyDescent="0.25">
      <c r="A884">
        <v>201706</v>
      </c>
      <c r="B884" s="5">
        <v>42887</v>
      </c>
      <c r="C884">
        <v>201700165</v>
      </c>
      <c r="D884">
        <v>201700011</v>
      </c>
      <c r="E884" s="1" t="s">
        <v>55</v>
      </c>
      <c r="F884">
        <v>79</v>
      </c>
      <c r="G884">
        <v>21209.15238</v>
      </c>
      <c r="H884">
        <v>3.6476190480000001</v>
      </c>
      <c r="I884">
        <v>33.666666669999998</v>
      </c>
      <c r="J884">
        <v>49.34285714</v>
      </c>
      <c r="K884">
        <v>23.666666670000001</v>
      </c>
      <c r="L884">
        <v>0.98095238100000004</v>
      </c>
      <c r="M884">
        <v>20161.14286</v>
      </c>
      <c r="N884">
        <v>4.3165523810000002</v>
      </c>
      <c r="O884">
        <v>2.119504762</v>
      </c>
      <c r="P884">
        <v>13.053047619999999</v>
      </c>
      <c r="Q884">
        <v>5.1953714289999997</v>
      </c>
      <c r="R884" s="1" t="s">
        <v>87</v>
      </c>
    </row>
    <row r="885" spans="1:18" x14ac:dyDescent="0.25">
      <c r="A885">
        <v>201706</v>
      </c>
      <c r="B885" s="5">
        <v>42887</v>
      </c>
      <c r="C885">
        <v>201700166</v>
      </c>
      <c r="D885">
        <v>201700011</v>
      </c>
      <c r="E885" s="1" t="s">
        <v>55</v>
      </c>
      <c r="F885">
        <v>80</v>
      </c>
      <c r="G885">
        <v>21118.380949999999</v>
      </c>
      <c r="H885">
        <v>3.6190476189999998</v>
      </c>
      <c r="I885">
        <v>33.666666669999998</v>
      </c>
      <c r="J885">
        <v>49.857142860000003</v>
      </c>
      <c r="K885">
        <v>23.666666670000001</v>
      </c>
      <c r="L885">
        <v>0.95238095199999995</v>
      </c>
      <c r="M885">
        <v>19982.85714</v>
      </c>
      <c r="N885">
        <v>4.278380952</v>
      </c>
      <c r="O885">
        <v>2.1007619050000002</v>
      </c>
      <c r="P885">
        <v>12.93761905</v>
      </c>
      <c r="Q885">
        <v>5.1494285709999996</v>
      </c>
      <c r="R885" s="1" t="s">
        <v>87</v>
      </c>
    </row>
    <row r="886" spans="1:18" x14ac:dyDescent="0.25">
      <c r="A886">
        <v>201706</v>
      </c>
      <c r="B886" s="5">
        <v>42887</v>
      </c>
      <c r="C886">
        <v>201700168</v>
      </c>
      <c r="D886">
        <v>201700011</v>
      </c>
      <c r="E886" s="1" t="s">
        <v>55</v>
      </c>
      <c r="F886">
        <v>40</v>
      </c>
      <c r="G886">
        <v>20936.838100000001</v>
      </c>
      <c r="H886">
        <v>3.5619047620000002</v>
      </c>
      <c r="I886">
        <v>33.666666669999998</v>
      </c>
      <c r="J886">
        <v>50.885714290000003</v>
      </c>
      <c r="K886">
        <v>23.666666670000001</v>
      </c>
      <c r="L886">
        <v>0.89523809499999996</v>
      </c>
      <c r="M886">
        <v>19626.28571</v>
      </c>
      <c r="N886">
        <v>4.2020380949999998</v>
      </c>
      <c r="O886">
        <v>2.0632761899999998</v>
      </c>
      <c r="P886">
        <v>12.7067619</v>
      </c>
      <c r="Q886">
        <v>5.0575428569999996</v>
      </c>
      <c r="R886" s="1" t="s">
        <v>87</v>
      </c>
    </row>
    <row r="887" spans="1:18" x14ac:dyDescent="0.25">
      <c r="A887">
        <v>201706</v>
      </c>
      <c r="B887" s="5">
        <v>42887</v>
      </c>
      <c r="C887">
        <v>201700169</v>
      </c>
      <c r="D887">
        <v>201700011</v>
      </c>
      <c r="E887" s="1" t="s">
        <v>55</v>
      </c>
      <c r="F887">
        <v>82</v>
      </c>
      <c r="G887">
        <v>20846.06667</v>
      </c>
      <c r="H887">
        <v>3.5333333329999999</v>
      </c>
      <c r="I887">
        <v>33.666666669999998</v>
      </c>
      <c r="J887">
        <v>51.4</v>
      </c>
      <c r="K887">
        <v>23.666666670000001</v>
      </c>
      <c r="L887">
        <v>0.86666666699999995</v>
      </c>
      <c r="M887">
        <v>19448</v>
      </c>
      <c r="N887">
        <v>4.1638666669999997</v>
      </c>
      <c r="O887">
        <v>2.044533333</v>
      </c>
      <c r="P887">
        <v>12.591333329999999</v>
      </c>
      <c r="Q887">
        <v>5.0115999999999996</v>
      </c>
      <c r="R887" s="1" t="s">
        <v>87</v>
      </c>
    </row>
    <row r="888" spans="1:18" x14ac:dyDescent="0.25">
      <c r="A888">
        <v>201706</v>
      </c>
      <c r="B888" s="5">
        <v>42887</v>
      </c>
      <c r="C888">
        <v>201700170</v>
      </c>
      <c r="D888">
        <v>201700011</v>
      </c>
      <c r="E888" s="1" t="s">
        <v>55</v>
      </c>
      <c r="F888">
        <v>84</v>
      </c>
      <c r="G888">
        <v>20755.295239999999</v>
      </c>
      <c r="H888">
        <v>3.5047619050000001</v>
      </c>
      <c r="I888">
        <v>33.666666669999998</v>
      </c>
      <c r="J888">
        <v>51.914285710000001</v>
      </c>
      <c r="K888">
        <v>23.666666670000001</v>
      </c>
      <c r="L888">
        <v>0.83809523799999996</v>
      </c>
      <c r="M888">
        <v>19269.71429</v>
      </c>
      <c r="N888">
        <v>4.1256952379999996</v>
      </c>
      <c r="O888">
        <v>2.0257904760000001</v>
      </c>
      <c r="P888">
        <v>12.475904760000001</v>
      </c>
      <c r="Q888">
        <v>4.9656571429999996</v>
      </c>
      <c r="R888" s="1" t="s">
        <v>87</v>
      </c>
    </row>
    <row r="889" spans="1:18" x14ac:dyDescent="0.25">
      <c r="A889">
        <v>201706</v>
      </c>
      <c r="B889" s="5">
        <v>42887</v>
      </c>
      <c r="C889">
        <v>201700171</v>
      </c>
      <c r="D889">
        <v>201700011</v>
      </c>
      <c r="E889" s="1" t="s">
        <v>55</v>
      </c>
      <c r="F889">
        <v>85</v>
      </c>
      <c r="G889">
        <v>20664.523809999999</v>
      </c>
      <c r="H889">
        <v>3.4761904760000002</v>
      </c>
      <c r="I889">
        <v>33.666666669999998</v>
      </c>
      <c r="J889">
        <v>52.428571429999998</v>
      </c>
      <c r="K889">
        <v>23.666666670000001</v>
      </c>
      <c r="L889">
        <v>0.80952380999999995</v>
      </c>
      <c r="M889">
        <v>19091.42857</v>
      </c>
      <c r="N889">
        <v>4.0875238100000004</v>
      </c>
      <c r="O889">
        <v>2.0070476190000002</v>
      </c>
      <c r="P889">
        <v>12.36047619</v>
      </c>
      <c r="Q889">
        <v>4.9197142859999996</v>
      </c>
      <c r="R889" s="1" t="s">
        <v>87</v>
      </c>
    </row>
    <row r="890" spans="1:18" x14ac:dyDescent="0.25">
      <c r="A890">
        <v>201706</v>
      </c>
      <c r="B890" s="5">
        <v>42887</v>
      </c>
      <c r="C890">
        <v>201700172</v>
      </c>
      <c r="D890">
        <v>201700011</v>
      </c>
      <c r="E890" s="1" t="s">
        <v>55</v>
      </c>
      <c r="F890">
        <v>86</v>
      </c>
      <c r="G890">
        <v>20573.752380000002</v>
      </c>
      <c r="H890">
        <v>3.447619048</v>
      </c>
      <c r="I890">
        <v>33.666666669999998</v>
      </c>
      <c r="J890">
        <v>52.942857140000001</v>
      </c>
      <c r="K890">
        <v>23.666666670000001</v>
      </c>
      <c r="L890">
        <v>0.78095238099999997</v>
      </c>
      <c r="M890">
        <v>18913.14286</v>
      </c>
      <c r="N890">
        <v>4.0493523810000003</v>
      </c>
      <c r="O890">
        <v>1.9883047620000001</v>
      </c>
      <c r="P890">
        <v>12.245047619999999</v>
      </c>
      <c r="Q890">
        <v>4.8737714289999996</v>
      </c>
      <c r="R890" s="1" t="s">
        <v>87</v>
      </c>
    </row>
    <row r="891" spans="1:18" x14ac:dyDescent="0.25">
      <c r="A891">
        <v>201706</v>
      </c>
      <c r="B891" s="5">
        <v>42887</v>
      </c>
      <c r="C891">
        <v>201700174</v>
      </c>
      <c r="D891">
        <v>201700011</v>
      </c>
      <c r="E891" s="1" t="s">
        <v>55</v>
      </c>
      <c r="F891">
        <v>41</v>
      </c>
      <c r="G891">
        <v>20392.20952</v>
      </c>
      <c r="H891">
        <v>3.3904761899999998</v>
      </c>
      <c r="I891">
        <v>33.666666669999998</v>
      </c>
      <c r="J891">
        <v>53.97142857</v>
      </c>
      <c r="K891">
        <v>23.666666670000001</v>
      </c>
      <c r="L891">
        <v>0.72380952399999998</v>
      </c>
      <c r="M891">
        <v>18556.57143</v>
      </c>
      <c r="N891">
        <v>3.9730095240000001</v>
      </c>
      <c r="O891">
        <v>1.9508190480000001</v>
      </c>
      <c r="P891">
        <v>12.01419048</v>
      </c>
      <c r="Q891">
        <v>4.7818857140000004</v>
      </c>
      <c r="R891" s="1" t="s">
        <v>87</v>
      </c>
    </row>
    <row r="892" spans="1:18" x14ac:dyDescent="0.25">
      <c r="A892">
        <v>201706</v>
      </c>
      <c r="B892" s="5">
        <v>42887</v>
      </c>
      <c r="C892">
        <v>201700175</v>
      </c>
      <c r="D892">
        <v>201700011</v>
      </c>
      <c r="E892" s="1" t="s">
        <v>55</v>
      </c>
      <c r="F892">
        <v>88</v>
      </c>
      <c r="G892">
        <v>20301.438099999999</v>
      </c>
      <c r="H892">
        <v>3.361904762</v>
      </c>
      <c r="I892">
        <v>33.666666669999998</v>
      </c>
      <c r="J892">
        <v>54.485714289999997</v>
      </c>
      <c r="K892">
        <v>23.666666670000001</v>
      </c>
      <c r="L892">
        <v>0.695238095</v>
      </c>
      <c r="M892">
        <v>18378.28571</v>
      </c>
      <c r="N892">
        <v>3.9348380949999999</v>
      </c>
      <c r="O892">
        <v>1.9320761900000001</v>
      </c>
      <c r="P892">
        <v>11.8987619</v>
      </c>
      <c r="Q892">
        <v>4.7359428570000004</v>
      </c>
      <c r="R892" s="1" t="s">
        <v>87</v>
      </c>
    </row>
    <row r="893" spans="1:18" x14ac:dyDescent="0.25">
      <c r="A893">
        <v>201706</v>
      </c>
      <c r="B893" s="5">
        <v>42887</v>
      </c>
      <c r="C893">
        <v>201700176</v>
      </c>
      <c r="D893">
        <v>201700011</v>
      </c>
      <c r="E893" s="1" t="s">
        <v>55</v>
      </c>
      <c r="F893">
        <v>90</v>
      </c>
      <c r="G893">
        <v>20210.666669999999</v>
      </c>
      <c r="H893">
        <v>3.3333333330000001</v>
      </c>
      <c r="I893">
        <v>33.666666669999998</v>
      </c>
      <c r="J893">
        <v>55</v>
      </c>
      <c r="K893">
        <v>23.666666670000001</v>
      </c>
      <c r="L893">
        <v>0.66666666699999999</v>
      </c>
      <c r="M893">
        <v>18200</v>
      </c>
      <c r="N893">
        <v>3.8966666669999999</v>
      </c>
      <c r="O893">
        <v>1.913333333</v>
      </c>
      <c r="P893">
        <v>11.78333333</v>
      </c>
      <c r="Q893">
        <v>4.6900000000000004</v>
      </c>
      <c r="R893" s="1" t="s">
        <v>87</v>
      </c>
    </row>
    <row r="894" spans="1:18" x14ac:dyDescent="0.25">
      <c r="A894">
        <v>201706</v>
      </c>
      <c r="B894" s="5">
        <v>42887</v>
      </c>
      <c r="C894">
        <v>201700177</v>
      </c>
      <c r="D894">
        <v>201700011</v>
      </c>
      <c r="E894" s="1" t="s">
        <v>55</v>
      </c>
      <c r="F894">
        <v>91</v>
      </c>
      <c r="G894">
        <v>20119.895240000002</v>
      </c>
      <c r="H894">
        <v>3.3047619049999999</v>
      </c>
      <c r="I894">
        <v>33.666666669999998</v>
      </c>
      <c r="J894">
        <v>55.514285710000003</v>
      </c>
      <c r="K894">
        <v>23.666666670000001</v>
      </c>
      <c r="L894">
        <v>0.63809523800000001</v>
      </c>
      <c r="M894">
        <v>18021.71429</v>
      </c>
      <c r="N894">
        <v>3.8584952380000002</v>
      </c>
      <c r="O894">
        <v>1.8945904760000001</v>
      </c>
      <c r="P894">
        <v>11.667904760000001</v>
      </c>
      <c r="Q894">
        <v>4.6440571430000004</v>
      </c>
      <c r="R894" s="1" t="s">
        <v>87</v>
      </c>
    </row>
    <row r="895" spans="1:18" x14ac:dyDescent="0.25">
      <c r="A895">
        <v>201706</v>
      </c>
      <c r="B895" s="5">
        <v>42887</v>
      </c>
      <c r="C895">
        <v>201700178</v>
      </c>
      <c r="D895">
        <v>201700011</v>
      </c>
      <c r="E895" s="1" t="s">
        <v>55</v>
      </c>
      <c r="F895">
        <v>92</v>
      </c>
      <c r="G895">
        <v>20029.123810000001</v>
      </c>
      <c r="H895">
        <v>3.276190476</v>
      </c>
      <c r="I895">
        <v>33.666666669999998</v>
      </c>
      <c r="J895">
        <v>56.02857143</v>
      </c>
      <c r="K895">
        <v>23.666666670000001</v>
      </c>
      <c r="L895">
        <v>0.60952381</v>
      </c>
      <c r="M895">
        <v>17843.42857</v>
      </c>
      <c r="N895">
        <v>3.8203238100000001</v>
      </c>
      <c r="O895">
        <v>1.875847619</v>
      </c>
      <c r="P895">
        <v>11.55247619</v>
      </c>
      <c r="Q895">
        <v>4.5981142860000004</v>
      </c>
      <c r="R895" s="1" t="s">
        <v>87</v>
      </c>
    </row>
    <row r="896" spans="1:18" x14ac:dyDescent="0.25">
      <c r="A896">
        <v>201706</v>
      </c>
      <c r="B896" s="5">
        <v>42887</v>
      </c>
      <c r="C896">
        <v>201700180</v>
      </c>
      <c r="D896">
        <v>201700011</v>
      </c>
      <c r="E896" s="1" t="s">
        <v>55</v>
      </c>
      <c r="F896">
        <v>42</v>
      </c>
      <c r="G896">
        <v>19847.58095</v>
      </c>
      <c r="H896">
        <v>3.2190476189999999</v>
      </c>
      <c r="I896">
        <v>33.666666669999998</v>
      </c>
      <c r="J896">
        <v>57.057142859999999</v>
      </c>
      <c r="K896">
        <v>23.666666670000001</v>
      </c>
      <c r="L896">
        <v>0.55238095200000004</v>
      </c>
      <c r="M896">
        <v>17486.85714</v>
      </c>
      <c r="N896">
        <v>3.7439809519999998</v>
      </c>
      <c r="O896">
        <v>1.838361905</v>
      </c>
      <c r="P896">
        <v>11.321619050000001</v>
      </c>
      <c r="Q896">
        <v>4.5062285710000003</v>
      </c>
      <c r="R896" s="1" t="s">
        <v>87</v>
      </c>
    </row>
    <row r="897" spans="1:18" x14ac:dyDescent="0.25">
      <c r="A897">
        <v>201706</v>
      </c>
      <c r="B897" s="5">
        <v>42887</v>
      </c>
      <c r="C897">
        <v>201700181</v>
      </c>
      <c r="D897">
        <v>201700011</v>
      </c>
      <c r="E897" s="1" t="s">
        <v>55</v>
      </c>
      <c r="F897">
        <v>94</v>
      </c>
      <c r="G897">
        <v>19756.809519999999</v>
      </c>
      <c r="H897">
        <v>3.19047619</v>
      </c>
      <c r="I897">
        <v>33.666666669999998</v>
      </c>
      <c r="J897">
        <v>57.571428570000002</v>
      </c>
      <c r="K897">
        <v>23.666666670000001</v>
      </c>
      <c r="L897">
        <v>0.52380952400000003</v>
      </c>
      <c r="M897">
        <v>17308.57143</v>
      </c>
      <c r="N897">
        <v>3.7058095240000002</v>
      </c>
      <c r="O897">
        <v>1.8196190480000001</v>
      </c>
      <c r="P897">
        <v>11.20619048</v>
      </c>
      <c r="Q897">
        <v>4.4602857140000003</v>
      </c>
      <c r="R897" s="1" t="s">
        <v>87</v>
      </c>
    </row>
    <row r="898" spans="1:18" x14ac:dyDescent="0.25">
      <c r="A898">
        <v>201706</v>
      </c>
      <c r="B898" s="5">
        <v>42887</v>
      </c>
      <c r="C898">
        <v>201700182</v>
      </c>
      <c r="D898">
        <v>201700011</v>
      </c>
      <c r="E898" s="1" t="s">
        <v>55</v>
      </c>
      <c r="F898">
        <v>96</v>
      </c>
      <c r="G898">
        <v>19666.038100000002</v>
      </c>
      <c r="H898">
        <v>3.1619047619999998</v>
      </c>
      <c r="I898">
        <v>33.666666669999998</v>
      </c>
      <c r="J898">
        <v>58.085714289999999</v>
      </c>
      <c r="K898">
        <v>23.666666670000001</v>
      </c>
      <c r="L898">
        <v>0.49523809499999999</v>
      </c>
      <c r="M898">
        <v>17130.28571</v>
      </c>
      <c r="N898">
        <v>3.667638095</v>
      </c>
      <c r="O898">
        <v>1.8008761900000001</v>
      </c>
      <c r="P898">
        <v>11.0907619</v>
      </c>
      <c r="Q898">
        <v>4.4143428570000003</v>
      </c>
      <c r="R898" s="1" t="s">
        <v>87</v>
      </c>
    </row>
    <row r="899" spans="1:18" x14ac:dyDescent="0.25">
      <c r="A899">
        <v>201706</v>
      </c>
      <c r="B899" s="5">
        <v>42887</v>
      </c>
      <c r="C899">
        <v>201700183</v>
      </c>
      <c r="D899">
        <v>201700011</v>
      </c>
      <c r="E899" s="1" t="s">
        <v>55</v>
      </c>
      <c r="F899">
        <v>97</v>
      </c>
      <c r="G899">
        <v>19575.266670000001</v>
      </c>
      <c r="H899">
        <v>3.1333333329999999</v>
      </c>
      <c r="I899">
        <v>33.666666669999998</v>
      </c>
      <c r="J899">
        <v>58.6</v>
      </c>
      <c r="K899">
        <v>23.666666670000001</v>
      </c>
      <c r="L899">
        <v>0.46666666699999998</v>
      </c>
      <c r="M899">
        <v>16952</v>
      </c>
      <c r="N899">
        <v>3.629466667</v>
      </c>
      <c r="O899">
        <v>1.782133333</v>
      </c>
      <c r="P899">
        <v>10.97533333</v>
      </c>
      <c r="Q899">
        <v>4.3684000000000003</v>
      </c>
      <c r="R899" s="1" t="s">
        <v>87</v>
      </c>
    </row>
    <row r="900" spans="1:18" x14ac:dyDescent="0.25">
      <c r="A900">
        <v>201706</v>
      </c>
      <c r="B900" s="5">
        <v>42887</v>
      </c>
      <c r="C900">
        <v>201700184</v>
      </c>
      <c r="D900">
        <v>201700011</v>
      </c>
      <c r="E900" s="1" t="s">
        <v>55</v>
      </c>
      <c r="F900">
        <v>98</v>
      </c>
      <c r="G900">
        <v>19484.49524</v>
      </c>
      <c r="H900">
        <v>3.1047619050000002</v>
      </c>
      <c r="I900">
        <v>33.666666669999998</v>
      </c>
      <c r="J900">
        <v>59.114285709999997</v>
      </c>
      <c r="K900">
        <v>23.666666670000001</v>
      </c>
      <c r="L900">
        <v>0.438095238</v>
      </c>
      <c r="M900">
        <v>16773.71429</v>
      </c>
      <c r="N900">
        <v>3.5912952379999998</v>
      </c>
      <c r="O900">
        <v>1.7633904760000001</v>
      </c>
      <c r="P900">
        <v>10.859904759999999</v>
      </c>
      <c r="Q900">
        <v>4.3224571430000003</v>
      </c>
      <c r="R900" s="1" t="s">
        <v>87</v>
      </c>
    </row>
    <row r="901" spans="1:18" x14ac:dyDescent="0.25">
      <c r="A901">
        <v>201706</v>
      </c>
      <c r="B901" s="5">
        <v>42887</v>
      </c>
      <c r="C901">
        <v>201700186</v>
      </c>
      <c r="D901">
        <v>201700011</v>
      </c>
      <c r="E901" s="1" t="s">
        <v>55</v>
      </c>
      <c r="F901">
        <v>43</v>
      </c>
      <c r="G901">
        <v>19302.952379999999</v>
      </c>
      <c r="H901">
        <v>3.0476190480000001</v>
      </c>
      <c r="I901">
        <v>33.666666669999998</v>
      </c>
      <c r="J901">
        <v>60.142857139999997</v>
      </c>
      <c r="K901">
        <v>23.666666670000001</v>
      </c>
      <c r="L901">
        <v>0.38095238100000001</v>
      </c>
      <c r="M901">
        <v>16417.14286</v>
      </c>
      <c r="N901">
        <v>3.5149523810000001</v>
      </c>
      <c r="O901">
        <v>1.7259047620000001</v>
      </c>
      <c r="P901">
        <v>10.62904762</v>
      </c>
      <c r="Q901">
        <v>4.2305714290000003</v>
      </c>
      <c r="R901" s="1" t="s">
        <v>87</v>
      </c>
    </row>
    <row r="902" spans="1:18" x14ac:dyDescent="0.25">
      <c r="A902">
        <v>201706</v>
      </c>
      <c r="B902" s="5">
        <v>42887</v>
      </c>
      <c r="C902">
        <v>201700187</v>
      </c>
      <c r="D902">
        <v>201700011</v>
      </c>
      <c r="E902" s="1" t="s">
        <v>55</v>
      </c>
      <c r="F902">
        <v>100</v>
      </c>
      <c r="G902">
        <v>19212.180950000002</v>
      </c>
      <c r="H902">
        <v>3.0190476190000002</v>
      </c>
      <c r="I902">
        <v>33.666666669999998</v>
      </c>
      <c r="J902">
        <v>60.65714286</v>
      </c>
      <c r="K902">
        <v>23.666666670000001</v>
      </c>
      <c r="L902">
        <v>0.35238095200000003</v>
      </c>
      <c r="M902">
        <v>16238.85714</v>
      </c>
      <c r="N902">
        <v>3.4767809519999999</v>
      </c>
      <c r="O902">
        <v>1.707161905</v>
      </c>
      <c r="P902">
        <v>10.513619050000001</v>
      </c>
      <c r="Q902">
        <v>4.1846285710000002</v>
      </c>
      <c r="R902" s="1" t="s">
        <v>87</v>
      </c>
    </row>
    <row r="903" spans="1:18" x14ac:dyDescent="0.25">
      <c r="A903">
        <v>201706</v>
      </c>
      <c r="B903" s="5">
        <v>42887</v>
      </c>
      <c r="C903">
        <v>201700188</v>
      </c>
      <c r="D903">
        <v>201700011</v>
      </c>
      <c r="E903" s="1" t="s">
        <v>55</v>
      </c>
      <c r="F903">
        <v>102</v>
      </c>
      <c r="G903">
        <v>19121.409520000001</v>
      </c>
      <c r="H903">
        <v>2.9904761899999999</v>
      </c>
      <c r="I903">
        <v>33.666666669999998</v>
      </c>
      <c r="J903">
        <v>61.171428570000003</v>
      </c>
      <c r="K903">
        <v>23.666666670000001</v>
      </c>
      <c r="L903">
        <v>0.32380952400000002</v>
      </c>
      <c r="M903">
        <v>16060.57143</v>
      </c>
      <c r="N903">
        <v>3.4386095239999999</v>
      </c>
      <c r="O903">
        <v>1.6884190480000001</v>
      </c>
      <c r="P903">
        <v>10.39819048</v>
      </c>
      <c r="Q903">
        <v>4.1386857140000002</v>
      </c>
      <c r="R903" s="1" t="s">
        <v>87</v>
      </c>
    </row>
    <row r="904" spans="1:18" x14ac:dyDescent="0.25">
      <c r="A904">
        <v>201706</v>
      </c>
      <c r="B904" s="5">
        <v>42887</v>
      </c>
      <c r="C904">
        <v>201700189</v>
      </c>
      <c r="D904">
        <v>201700011</v>
      </c>
      <c r="E904" s="1" t="s">
        <v>55</v>
      </c>
      <c r="F904">
        <v>103</v>
      </c>
      <c r="G904">
        <v>19030.6381</v>
      </c>
      <c r="H904">
        <v>2.9619047620000001</v>
      </c>
      <c r="I904">
        <v>33.666666669999998</v>
      </c>
      <c r="J904">
        <v>61.68571429</v>
      </c>
      <c r="K904">
        <v>23.666666670000001</v>
      </c>
      <c r="L904">
        <v>0.29523809499999998</v>
      </c>
      <c r="M904">
        <v>15882.28571</v>
      </c>
      <c r="N904">
        <v>3.4004380950000002</v>
      </c>
      <c r="O904">
        <v>1.6696761899999999</v>
      </c>
      <c r="P904">
        <v>10.282761900000001</v>
      </c>
      <c r="Q904">
        <v>4.0927428570000002</v>
      </c>
      <c r="R904" s="1" t="s">
        <v>87</v>
      </c>
    </row>
    <row r="905" spans="1:18" x14ac:dyDescent="0.25">
      <c r="A905">
        <v>201706</v>
      </c>
      <c r="B905" s="5">
        <v>42887</v>
      </c>
      <c r="C905">
        <v>201700190</v>
      </c>
      <c r="D905">
        <v>201700011</v>
      </c>
      <c r="E905" s="1" t="s">
        <v>55</v>
      </c>
      <c r="F905">
        <v>104</v>
      </c>
      <c r="G905">
        <v>18939.866669999999</v>
      </c>
      <c r="H905">
        <v>2.9333333330000002</v>
      </c>
      <c r="I905">
        <v>33.666666669999998</v>
      </c>
      <c r="J905">
        <v>62.2</v>
      </c>
      <c r="K905">
        <v>23.666666670000001</v>
      </c>
      <c r="L905">
        <v>0.26666666700000002</v>
      </c>
      <c r="M905">
        <v>15704</v>
      </c>
      <c r="N905">
        <v>3.3622666670000001</v>
      </c>
      <c r="O905">
        <v>1.650933333</v>
      </c>
      <c r="P905">
        <v>10.16733333</v>
      </c>
      <c r="Q905">
        <v>4.0468000000000002</v>
      </c>
      <c r="R905" s="1" t="s">
        <v>87</v>
      </c>
    </row>
    <row r="906" spans="1:18" x14ac:dyDescent="0.25">
      <c r="A906">
        <v>201706</v>
      </c>
      <c r="B906" s="5">
        <v>42887</v>
      </c>
      <c r="C906">
        <v>201700192</v>
      </c>
      <c r="D906">
        <v>201700011</v>
      </c>
      <c r="E906" s="1" t="s">
        <v>55</v>
      </c>
      <c r="F906">
        <v>44</v>
      </c>
      <c r="G906">
        <v>18758.323810000002</v>
      </c>
      <c r="H906">
        <v>2.8761904760000001</v>
      </c>
      <c r="I906">
        <v>33.666666669999998</v>
      </c>
      <c r="J906">
        <v>63.228571430000002</v>
      </c>
      <c r="K906">
        <v>23.666666670000001</v>
      </c>
      <c r="L906">
        <v>0.20952381</v>
      </c>
      <c r="M906">
        <v>15347.42857</v>
      </c>
      <c r="N906">
        <v>3.2859238099999999</v>
      </c>
      <c r="O906">
        <v>1.613447619</v>
      </c>
      <c r="P906">
        <v>9.9364761900000005</v>
      </c>
      <c r="Q906">
        <v>3.9549142860000002</v>
      </c>
      <c r="R906" s="1" t="s">
        <v>87</v>
      </c>
    </row>
    <row r="907" spans="1:18" x14ac:dyDescent="0.25">
      <c r="A907">
        <v>201706</v>
      </c>
      <c r="B907" s="5">
        <v>42887</v>
      </c>
      <c r="C907">
        <v>201700193</v>
      </c>
      <c r="D907">
        <v>201700011</v>
      </c>
      <c r="E907" s="1" t="s">
        <v>55</v>
      </c>
      <c r="F907">
        <v>106</v>
      </c>
      <c r="G907">
        <v>18667.552380000001</v>
      </c>
      <c r="H907">
        <v>2.8476190479999999</v>
      </c>
      <c r="I907">
        <v>33.666666669999998</v>
      </c>
      <c r="J907">
        <v>63.742857139999998</v>
      </c>
      <c r="K907">
        <v>23.666666670000001</v>
      </c>
      <c r="L907">
        <v>0.180952381</v>
      </c>
      <c r="M907">
        <v>15169.14286</v>
      </c>
      <c r="N907">
        <v>3.2477523810000002</v>
      </c>
      <c r="O907">
        <v>1.5947047620000001</v>
      </c>
      <c r="P907">
        <v>9.8210476199999999</v>
      </c>
      <c r="Q907">
        <v>3.9089714290000002</v>
      </c>
      <c r="R907" s="1" t="s">
        <v>87</v>
      </c>
    </row>
    <row r="908" spans="1:18" x14ac:dyDescent="0.25">
      <c r="A908">
        <v>201706</v>
      </c>
      <c r="B908" s="5">
        <v>42887</v>
      </c>
      <c r="C908">
        <v>201700194</v>
      </c>
      <c r="D908">
        <v>201700011</v>
      </c>
      <c r="E908" s="1" t="s">
        <v>55</v>
      </c>
      <c r="F908">
        <v>108</v>
      </c>
      <c r="G908">
        <v>18576.78095</v>
      </c>
      <c r="H908">
        <v>2.819047619</v>
      </c>
      <c r="I908">
        <v>33.666666669999998</v>
      </c>
      <c r="J908">
        <v>64.257142860000002</v>
      </c>
      <c r="K908">
        <v>23.666666670000001</v>
      </c>
      <c r="L908">
        <v>0.15238095199999999</v>
      </c>
      <c r="M908">
        <v>14990.85714</v>
      </c>
      <c r="N908">
        <v>3.209580952</v>
      </c>
      <c r="O908">
        <v>1.575961905</v>
      </c>
      <c r="P908">
        <v>9.7056190499999992</v>
      </c>
      <c r="Q908">
        <v>3.8630285710000001</v>
      </c>
      <c r="R908" s="1" t="s">
        <v>87</v>
      </c>
    </row>
    <row r="909" spans="1:18" x14ac:dyDescent="0.25">
      <c r="A909">
        <v>201706</v>
      </c>
      <c r="B909" s="5">
        <v>42887</v>
      </c>
      <c r="C909">
        <v>201700195</v>
      </c>
      <c r="D909">
        <v>201700011</v>
      </c>
      <c r="E909" s="1" t="s">
        <v>55</v>
      </c>
      <c r="F909">
        <v>109</v>
      </c>
      <c r="G909">
        <v>18486.00952</v>
      </c>
      <c r="H909">
        <v>2.7904761900000001</v>
      </c>
      <c r="I909">
        <v>33.666666669999998</v>
      </c>
      <c r="J909">
        <v>64.771428569999998</v>
      </c>
      <c r="K909">
        <v>23.666666670000001</v>
      </c>
      <c r="L909">
        <v>0.123809524</v>
      </c>
      <c r="M909">
        <v>14812.57143</v>
      </c>
      <c r="N909">
        <v>3.171409524</v>
      </c>
      <c r="O909">
        <v>1.5572190480000001</v>
      </c>
      <c r="P909">
        <v>9.5901904800000004</v>
      </c>
      <c r="Q909">
        <v>3.8170857140000001</v>
      </c>
      <c r="R909" s="1" t="s">
        <v>87</v>
      </c>
    </row>
    <row r="910" spans="1:18" x14ac:dyDescent="0.25">
      <c r="A910">
        <v>201706</v>
      </c>
      <c r="B910" s="5">
        <v>42887</v>
      </c>
      <c r="C910">
        <v>201700196</v>
      </c>
      <c r="D910">
        <v>201700011</v>
      </c>
      <c r="E910" s="1" t="s">
        <v>55</v>
      </c>
      <c r="F910">
        <v>110</v>
      </c>
      <c r="G910">
        <v>18395.238099999999</v>
      </c>
      <c r="H910">
        <v>2.7619047619999999</v>
      </c>
      <c r="I910">
        <v>33.666666669999998</v>
      </c>
      <c r="J910">
        <v>65.285714290000001</v>
      </c>
      <c r="K910">
        <v>23.666666670000001</v>
      </c>
      <c r="L910">
        <v>9.5238094999999995E-2</v>
      </c>
      <c r="M910">
        <v>14634.28571</v>
      </c>
      <c r="N910">
        <v>3.1332380949999998</v>
      </c>
      <c r="O910">
        <v>1.5384761899999999</v>
      </c>
      <c r="P910">
        <v>9.4747619049999994</v>
      </c>
      <c r="Q910">
        <v>3.7711428570000001</v>
      </c>
      <c r="R910" s="1" t="s">
        <v>87</v>
      </c>
    </row>
    <row r="911" spans="1:18" x14ac:dyDescent="0.25">
      <c r="A911">
        <v>201706</v>
      </c>
      <c r="B911" s="5">
        <v>42887</v>
      </c>
      <c r="C911">
        <v>201700198</v>
      </c>
      <c r="D911">
        <v>201700011</v>
      </c>
      <c r="E911" s="1" t="s">
        <v>55</v>
      </c>
      <c r="F911">
        <v>45</v>
      </c>
      <c r="G911">
        <v>18213.695240000001</v>
      </c>
      <c r="H911">
        <v>2.7047619049999998</v>
      </c>
      <c r="I911">
        <v>33.666666669999998</v>
      </c>
      <c r="J911">
        <v>66.314285709999993</v>
      </c>
      <c r="K911">
        <v>23.666666670000001</v>
      </c>
      <c r="L911">
        <v>3.8095237999999997E-2</v>
      </c>
      <c r="M911">
        <v>14277.71429</v>
      </c>
      <c r="N911">
        <v>3.0568952380000001</v>
      </c>
      <c r="O911">
        <v>1.5009904759999999</v>
      </c>
      <c r="P911">
        <v>9.2439047619999997</v>
      </c>
      <c r="Q911">
        <v>3.6792571430000001</v>
      </c>
      <c r="R911" s="1" t="s">
        <v>87</v>
      </c>
    </row>
    <row r="912" spans="1:18" x14ac:dyDescent="0.25">
      <c r="A912">
        <v>201706</v>
      </c>
      <c r="B912" s="5">
        <v>42887</v>
      </c>
      <c r="C912">
        <v>201700199</v>
      </c>
      <c r="D912">
        <v>201700011</v>
      </c>
      <c r="E912" s="1" t="s">
        <v>55</v>
      </c>
      <c r="F912">
        <v>112</v>
      </c>
      <c r="G912">
        <v>18122.92381</v>
      </c>
      <c r="H912">
        <v>2.6761904759999999</v>
      </c>
      <c r="I912">
        <v>33.666666669999998</v>
      </c>
      <c r="J912">
        <v>66.828571429999997</v>
      </c>
      <c r="K912">
        <v>23.666666670000001</v>
      </c>
      <c r="L912">
        <v>9.5238100000000006E-3</v>
      </c>
      <c r="M912">
        <v>14099.42857</v>
      </c>
      <c r="N912">
        <v>3.01872381</v>
      </c>
      <c r="O912">
        <v>1.482247619</v>
      </c>
      <c r="P912">
        <v>9.1284761900000007</v>
      </c>
      <c r="Q912">
        <v>3.6333142860000001</v>
      </c>
      <c r="R912" s="1" t="s">
        <v>87</v>
      </c>
    </row>
    <row r="913" spans="1:18" x14ac:dyDescent="0.25">
      <c r="A913">
        <v>201706</v>
      </c>
      <c r="B913" s="5">
        <v>42887</v>
      </c>
      <c r="C913">
        <v>201700200</v>
      </c>
      <c r="D913">
        <v>201700011</v>
      </c>
      <c r="E913" s="1" t="s">
        <v>55</v>
      </c>
      <c r="F913">
        <v>114</v>
      </c>
      <c r="G913">
        <v>18032.15238</v>
      </c>
      <c r="H913">
        <v>2.6476190480000001</v>
      </c>
      <c r="I913">
        <v>33.666666669999998</v>
      </c>
      <c r="J913">
        <v>67.342857140000007</v>
      </c>
      <c r="K913">
        <v>23.666666670000001</v>
      </c>
      <c r="L913">
        <v>-1.9047618999999998E-2</v>
      </c>
      <c r="M913">
        <v>13921.14286</v>
      </c>
      <c r="N913">
        <v>2.9805523809999999</v>
      </c>
      <c r="O913">
        <v>1.4635047619999999</v>
      </c>
      <c r="P913">
        <v>9.013047619</v>
      </c>
      <c r="Q913">
        <v>3.5873714290000001</v>
      </c>
      <c r="R913" s="1" t="s">
        <v>87</v>
      </c>
    </row>
    <row r="914" spans="1:18" x14ac:dyDescent="0.25">
      <c r="A914">
        <v>201706</v>
      </c>
      <c r="B914" s="5">
        <v>42887</v>
      </c>
      <c r="C914">
        <v>201700201</v>
      </c>
      <c r="D914">
        <v>201700011</v>
      </c>
      <c r="E914" s="1" t="s">
        <v>55</v>
      </c>
      <c r="F914">
        <v>115</v>
      </c>
      <c r="G914">
        <v>17941.380949999999</v>
      </c>
      <c r="H914">
        <v>2.6190476189999998</v>
      </c>
      <c r="I914">
        <v>33.666666669999998</v>
      </c>
      <c r="J914">
        <v>67.857142859999996</v>
      </c>
      <c r="K914">
        <v>23.666666670000001</v>
      </c>
      <c r="L914">
        <v>-4.7619047999999997E-2</v>
      </c>
      <c r="M914">
        <v>13742.85714</v>
      </c>
      <c r="N914">
        <v>2.9423809520000002</v>
      </c>
      <c r="O914">
        <v>1.444761905</v>
      </c>
      <c r="P914">
        <v>8.8976190479999993</v>
      </c>
      <c r="Q914">
        <v>3.541428571</v>
      </c>
      <c r="R914" s="1" t="s">
        <v>87</v>
      </c>
    </row>
    <row r="915" spans="1:18" x14ac:dyDescent="0.25">
      <c r="A915">
        <v>201706</v>
      </c>
      <c r="B915" s="5">
        <v>42887</v>
      </c>
      <c r="C915">
        <v>201700202</v>
      </c>
      <c r="D915">
        <v>201700011</v>
      </c>
      <c r="E915" s="1" t="s">
        <v>55</v>
      </c>
      <c r="F915">
        <v>116</v>
      </c>
      <c r="G915">
        <v>17850.609520000002</v>
      </c>
      <c r="H915">
        <v>2.59047619</v>
      </c>
      <c r="I915">
        <v>33.666666669999998</v>
      </c>
      <c r="J915">
        <v>68.371428570000006</v>
      </c>
      <c r="K915">
        <v>23.666666670000001</v>
      </c>
      <c r="L915">
        <v>-7.6190475999999993E-2</v>
      </c>
      <c r="M915">
        <v>13564.57143</v>
      </c>
      <c r="N915">
        <v>2.9042095240000001</v>
      </c>
      <c r="O915">
        <v>1.4260190479999999</v>
      </c>
      <c r="P915">
        <v>8.7821904760000002</v>
      </c>
      <c r="Q915">
        <v>3.495485714</v>
      </c>
      <c r="R915" s="1" t="s">
        <v>87</v>
      </c>
    </row>
    <row r="916" spans="1:18" x14ac:dyDescent="0.25">
      <c r="A916">
        <v>201706</v>
      </c>
      <c r="B916" s="5">
        <v>42887</v>
      </c>
      <c r="C916">
        <v>201700204</v>
      </c>
      <c r="D916">
        <v>201700011</v>
      </c>
      <c r="E916" s="1" t="s">
        <v>55</v>
      </c>
      <c r="F916">
        <v>46</v>
      </c>
      <c r="G916">
        <v>17669.06667</v>
      </c>
      <c r="H916">
        <v>2.5333333329999999</v>
      </c>
      <c r="I916">
        <v>33.666666669999998</v>
      </c>
      <c r="J916">
        <v>69.400000000000006</v>
      </c>
      <c r="K916">
        <v>23.666666670000001</v>
      </c>
      <c r="L916">
        <v>-0.133333333</v>
      </c>
      <c r="M916">
        <v>13208</v>
      </c>
      <c r="N916">
        <v>2.8278666669999999</v>
      </c>
      <c r="O916">
        <v>1.388533333</v>
      </c>
      <c r="P916">
        <v>8.5513333330000005</v>
      </c>
      <c r="Q916">
        <v>3.4036</v>
      </c>
      <c r="R916" s="1" t="s">
        <v>87</v>
      </c>
    </row>
    <row r="917" spans="1:18" x14ac:dyDescent="0.25">
      <c r="A917">
        <v>201706</v>
      </c>
      <c r="B917" s="5">
        <v>42887</v>
      </c>
      <c r="C917">
        <v>201700205</v>
      </c>
      <c r="D917">
        <v>201700011</v>
      </c>
      <c r="E917" s="1" t="s">
        <v>55</v>
      </c>
      <c r="F917">
        <v>118</v>
      </c>
      <c r="G917">
        <v>17578.295239999999</v>
      </c>
      <c r="H917">
        <v>2.5047619050000001</v>
      </c>
      <c r="I917">
        <v>33.666666669999998</v>
      </c>
      <c r="J917">
        <v>69.914285710000001</v>
      </c>
      <c r="K917">
        <v>23.666666670000001</v>
      </c>
      <c r="L917">
        <v>-0.16190476200000001</v>
      </c>
      <c r="M917">
        <v>13029.71429</v>
      </c>
      <c r="N917">
        <v>2.7896952380000002</v>
      </c>
      <c r="O917">
        <v>1.3697904759999999</v>
      </c>
      <c r="P917">
        <v>8.4359047619999998</v>
      </c>
      <c r="Q917">
        <v>3.357657143</v>
      </c>
      <c r="R917" s="1" t="s">
        <v>87</v>
      </c>
    </row>
    <row r="918" spans="1:18" x14ac:dyDescent="0.25">
      <c r="A918">
        <v>201706</v>
      </c>
      <c r="B918" s="5">
        <v>42887</v>
      </c>
      <c r="C918">
        <v>201700206</v>
      </c>
      <c r="D918">
        <v>201700011</v>
      </c>
      <c r="E918" s="1" t="s">
        <v>55</v>
      </c>
      <c r="F918">
        <v>120</v>
      </c>
      <c r="G918">
        <v>17487.523809999999</v>
      </c>
      <c r="H918">
        <v>2.4761904760000002</v>
      </c>
      <c r="I918">
        <v>33.666666669999998</v>
      </c>
      <c r="J918">
        <v>70.428571430000005</v>
      </c>
      <c r="K918">
        <v>23.666666670000001</v>
      </c>
      <c r="L918">
        <v>-0.19047618999999999</v>
      </c>
      <c r="M918">
        <v>12851.42857</v>
      </c>
      <c r="N918">
        <v>2.7515238100000001</v>
      </c>
      <c r="O918">
        <v>1.351047619</v>
      </c>
      <c r="P918">
        <v>8.3204761900000008</v>
      </c>
      <c r="Q918">
        <v>3.311714286</v>
      </c>
      <c r="R918" s="1" t="s">
        <v>87</v>
      </c>
    </row>
    <row r="919" spans="1:18" x14ac:dyDescent="0.25">
      <c r="A919">
        <v>201706</v>
      </c>
      <c r="B919" s="5">
        <v>42887</v>
      </c>
      <c r="C919">
        <v>201700207</v>
      </c>
      <c r="D919">
        <v>201700011</v>
      </c>
      <c r="E919" s="1" t="s">
        <v>55</v>
      </c>
      <c r="F919">
        <v>121</v>
      </c>
      <c r="G919">
        <v>17396.752380000002</v>
      </c>
      <c r="H919">
        <v>2.447619048</v>
      </c>
      <c r="I919">
        <v>33.666666669999998</v>
      </c>
      <c r="J919">
        <v>70.942857140000001</v>
      </c>
      <c r="K919">
        <v>23.666666670000001</v>
      </c>
      <c r="L919">
        <v>-0.219047619</v>
      </c>
      <c r="M919">
        <v>12673.14286</v>
      </c>
      <c r="N919">
        <v>2.713352381</v>
      </c>
      <c r="O919">
        <v>1.3323047619999999</v>
      </c>
      <c r="P919">
        <v>8.2050476190000001</v>
      </c>
      <c r="Q919">
        <v>3.2657714289999999</v>
      </c>
      <c r="R919" s="1" t="s">
        <v>87</v>
      </c>
    </row>
    <row r="920" spans="1:18" x14ac:dyDescent="0.25">
      <c r="A920">
        <v>201706</v>
      </c>
      <c r="B920" s="5">
        <v>42887</v>
      </c>
      <c r="C920">
        <v>201700208</v>
      </c>
      <c r="D920">
        <v>201700011</v>
      </c>
      <c r="E920" s="1" t="s">
        <v>55</v>
      </c>
      <c r="F920">
        <v>122</v>
      </c>
      <c r="G920">
        <v>17305.980950000001</v>
      </c>
      <c r="H920">
        <v>2.4190476190000001</v>
      </c>
      <c r="I920">
        <v>33.666666669999998</v>
      </c>
      <c r="J920">
        <v>71.457142860000005</v>
      </c>
      <c r="K920">
        <v>23.666666670000001</v>
      </c>
      <c r="L920">
        <v>-0.24761904800000001</v>
      </c>
      <c r="M920">
        <v>12494.85714</v>
      </c>
      <c r="N920">
        <v>2.6751809519999998</v>
      </c>
      <c r="O920">
        <v>1.313561905</v>
      </c>
      <c r="P920">
        <v>8.0896190479999994</v>
      </c>
      <c r="Q920">
        <v>3.2198285709999999</v>
      </c>
      <c r="R920" s="1" t="s">
        <v>87</v>
      </c>
    </row>
    <row r="921" spans="1:18" x14ac:dyDescent="0.25">
      <c r="A921">
        <v>201706</v>
      </c>
      <c r="B921" s="5">
        <v>42887</v>
      </c>
      <c r="C921">
        <v>201700210</v>
      </c>
      <c r="D921">
        <v>201700011</v>
      </c>
      <c r="E921" s="1" t="s">
        <v>55</v>
      </c>
      <c r="F921">
        <v>47</v>
      </c>
      <c r="G921">
        <v>17124.438099999999</v>
      </c>
      <c r="H921">
        <v>2.361904762</v>
      </c>
      <c r="I921">
        <v>33.666666669999998</v>
      </c>
      <c r="J921">
        <v>72.485714290000004</v>
      </c>
      <c r="K921">
        <v>23.666666670000001</v>
      </c>
      <c r="L921">
        <v>-0.304761905</v>
      </c>
      <c r="M921">
        <v>12138.28571</v>
      </c>
      <c r="N921">
        <v>2.5988380950000001</v>
      </c>
      <c r="O921">
        <v>1.2760761899999999</v>
      </c>
      <c r="P921">
        <v>7.8587619049999997</v>
      </c>
      <c r="Q921">
        <v>3.1279428569999999</v>
      </c>
      <c r="R921" s="1" t="s">
        <v>87</v>
      </c>
    </row>
    <row r="922" spans="1:18" x14ac:dyDescent="0.25">
      <c r="A922">
        <v>201706</v>
      </c>
      <c r="B922" s="5">
        <v>42887</v>
      </c>
      <c r="C922">
        <v>201700211</v>
      </c>
      <c r="D922">
        <v>201700011</v>
      </c>
      <c r="E922" s="1" t="s">
        <v>55</v>
      </c>
      <c r="F922">
        <v>124</v>
      </c>
      <c r="G922">
        <v>17033.666669999999</v>
      </c>
      <c r="H922">
        <v>2.3333333330000001</v>
      </c>
      <c r="I922">
        <v>33.666666669999998</v>
      </c>
      <c r="J922">
        <v>73</v>
      </c>
      <c r="K922">
        <v>23.666666670000001</v>
      </c>
      <c r="L922">
        <v>-0.33333333300000001</v>
      </c>
      <c r="M922">
        <v>11960</v>
      </c>
      <c r="N922">
        <v>2.560666667</v>
      </c>
      <c r="O922">
        <v>1.2573333330000001</v>
      </c>
      <c r="P922">
        <v>7.7433333329999998</v>
      </c>
      <c r="Q922">
        <v>3.0819999999999999</v>
      </c>
      <c r="R922" s="1" t="s">
        <v>87</v>
      </c>
    </row>
    <row r="923" spans="1:18" x14ac:dyDescent="0.25">
      <c r="A923">
        <v>201706</v>
      </c>
      <c r="B923" s="5">
        <v>42887</v>
      </c>
      <c r="C923">
        <v>201700212</v>
      </c>
      <c r="D923">
        <v>201700011</v>
      </c>
      <c r="E923" s="1" t="s">
        <v>55</v>
      </c>
      <c r="F923">
        <v>126</v>
      </c>
      <c r="G923">
        <v>16942.895240000002</v>
      </c>
      <c r="H923">
        <v>2.3047619049999999</v>
      </c>
      <c r="I923">
        <v>33.666666669999998</v>
      </c>
      <c r="J923">
        <v>73.514285709999996</v>
      </c>
      <c r="K923">
        <v>23.666666670000001</v>
      </c>
      <c r="L923">
        <v>-0.36190476199999999</v>
      </c>
      <c r="M923">
        <v>11781.71429</v>
      </c>
      <c r="N923">
        <v>2.5224952379999999</v>
      </c>
      <c r="O923">
        <v>1.2385904759999999</v>
      </c>
      <c r="P923">
        <v>7.627904762</v>
      </c>
      <c r="Q923">
        <v>3.0360571429999998</v>
      </c>
      <c r="R923" s="1" t="s">
        <v>87</v>
      </c>
    </row>
    <row r="924" spans="1:18" x14ac:dyDescent="0.25">
      <c r="A924">
        <v>201706</v>
      </c>
      <c r="B924" s="5">
        <v>42887</v>
      </c>
      <c r="C924">
        <v>201700213</v>
      </c>
      <c r="D924">
        <v>201700011</v>
      </c>
      <c r="E924" s="1" t="s">
        <v>55</v>
      </c>
      <c r="F924">
        <v>127</v>
      </c>
      <c r="G924">
        <v>16852.123810000001</v>
      </c>
      <c r="H924">
        <v>2.276190476</v>
      </c>
      <c r="I924">
        <v>33.666666669999998</v>
      </c>
      <c r="J924">
        <v>74.02857143</v>
      </c>
      <c r="K924">
        <v>23.666666670000001</v>
      </c>
      <c r="L924">
        <v>-0.39047619</v>
      </c>
      <c r="M924">
        <v>11603.42857</v>
      </c>
      <c r="N924">
        <v>2.4843238099999998</v>
      </c>
      <c r="O924">
        <v>1.219847619</v>
      </c>
      <c r="P924">
        <v>7.5124761900000001</v>
      </c>
      <c r="Q924">
        <v>2.9901142859999998</v>
      </c>
      <c r="R924" s="1" t="s">
        <v>87</v>
      </c>
    </row>
    <row r="925" spans="1:18" x14ac:dyDescent="0.25">
      <c r="A925">
        <v>201706</v>
      </c>
      <c r="B925" s="5">
        <v>42887</v>
      </c>
      <c r="C925">
        <v>201700214</v>
      </c>
      <c r="D925">
        <v>201700011</v>
      </c>
      <c r="E925" s="1" t="s">
        <v>55</v>
      </c>
      <c r="F925">
        <v>128</v>
      </c>
      <c r="G925">
        <v>16761.35238</v>
      </c>
      <c r="H925">
        <v>2.2476190479999998</v>
      </c>
      <c r="I925">
        <v>33.666666669999998</v>
      </c>
      <c r="J925">
        <v>74.542857139999995</v>
      </c>
      <c r="K925">
        <v>23.666666670000001</v>
      </c>
      <c r="L925">
        <v>-0.41904761899999998</v>
      </c>
      <c r="M925">
        <v>11425.14286</v>
      </c>
      <c r="N925">
        <v>2.4461523810000001</v>
      </c>
      <c r="O925">
        <v>1.2011047619999999</v>
      </c>
      <c r="P925">
        <v>7.3970476190000003</v>
      </c>
      <c r="Q925">
        <v>2.9441714289999998</v>
      </c>
      <c r="R925" s="1" t="s">
        <v>87</v>
      </c>
    </row>
    <row r="926" spans="1:18" x14ac:dyDescent="0.25">
      <c r="A926">
        <v>201706</v>
      </c>
      <c r="B926" s="5">
        <v>42887</v>
      </c>
      <c r="C926">
        <v>201700216</v>
      </c>
      <c r="D926">
        <v>201700011</v>
      </c>
      <c r="E926" s="1" t="s">
        <v>55</v>
      </c>
      <c r="F926">
        <v>48</v>
      </c>
      <c r="G926">
        <v>16579.809519999999</v>
      </c>
      <c r="H926">
        <v>2.19047619</v>
      </c>
      <c r="I926">
        <v>33.666666669999998</v>
      </c>
      <c r="J926">
        <v>75.571428569999995</v>
      </c>
      <c r="K926">
        <v>23.666666670000001</v>
      </c>
      <c r="L926">
        <v>-0.47619047599999997</v>
      </c>
      <c r="M926">
        <v>11068.57143</v>
      </c>
      <c r="N926">
        <v>2.3698095239999999</v>
      </c>
      <c r="O926">
        <v>1.1636190479999999</v>
      </c>
      <c r="P926">
        <v>7.1661904759999997</v>
      </c>
      <c r="Q926">
        <v>2.8522857140000002</v>
      </c>
      <c r="R926" s="1" t="s">
        <v>87</v>
      </c>
    </row>
    <row r="927" spans="1:18" x14ac:dyDescent="0.25">
      <c r="A927">
        <v>201706</v>
      </c>
      <c r="B927" s="5">
        <v>42887</v>
      </c>
      <c r="C927">
        <v>201700217</v>
      </c>
      <c r="D927">
        <v>201700011</v>
      </c>
      <c r="E927" s="1" t="s">
        <v>55</v>
      </c>
      <c r="F927">
        <v>130</v>
      </c>
      <c r="G927">
        <v>16489.038100000002</v>
      </c>
      <c r="H927">
        <v>2.1619047619999998</v>
      </c>
      <c r="I927">
        <v>33.666666669999998</v>
      </c>
      <c r="J927">
        <v>76.085714289999999</v>
      </c>
      <c r="K927">
        <v>23.666666670000001</v>
      </c>
      <c r="L927">
        <v>-0.50476190499999996</v>
      </c>
      <c r="M927">
        <v>10890.28571</v>
      </c>
      <c r="N927">
        <v>2.3316380950000002</v>
      </c>
      <c r="O927">
        <v>1.14487619</v>
      </c>
      <c r="P927">
        <v>7.0507619049999999</v>
      </c>
      <c r="Q927">
        <v>2.8063428570000002</v>
      </c>
      <c r="R927" s="1" t="s">
        <v>87</v>
      </c>
    </row>
    <row r="928" spans="1:18" x14ac:dyDescent="0.25">
      <c r="A928">
        <v>201706</v>
      </c>
      <c r="B928" s="5">
        <v>42887</v>
      </c>
      <c r="C928">
        <v>201700218</v>
      </c>
      <c r="D928">
        <v>201700011</v>
      </c>
      <c r="E928" s="1" t="s">
        <v>55</v>
      </c>
      <c r="F928">
        <v>132</v>
      </c>
      <c r="G928">
        <v>16398.266670000001</v>
      </c>
      <c r="H928">
        <v>2.1333333329999999</v>
      </c>
      <c r="I928">
        <v>33.666666669999998</v>
      </c>
      <c r="J928">
        <v>76.599999999999994</v>
      </c>
      <c r="K928">
        <v>23.666666670000001</v>
      </c>
      <c r="L928">
        <v>-0.53333333299999997</v>
      </c>
      <c r="M928">
        <v>10712</v>
      </c>
      <c r="N928">
        <v>2.2934666670000001</v>
      </c>
      <c r="O928">
        <v>1.1261333330000001</v>
      </c>
      <c r="P928">
        <v>6.935333333</v>
      </c>
      <c r="Q928">
        <v>2.7604000000000002</v>
      </c>
      <c r="R928" s="1" t="s">
        <v>87</v>
      </c>
    </row>
    <row r="929" spans="1:18" x14ac:dyDescent="0.25">
      <c r="A929">
        <v>201706</v>
      </c>
      <c r="B929" s="5">
        <v>42887</v>
      </c>
      <c r="C929">
        <v>201700219</v>
      </c>
      <c r="D929">
        <v>201700011</v>
      </c>
      <c r="E929" s="1" t="s">
        <v>55</v>
      </c>
      <c r="F929">
        <v>133</v>
      </c>
      <c r="G929">
        <v>16307.49524</v>
      </c>
      <c r="H929">
        <v>2.1047619050000002</v>
      </c>
      <c r="I929">
        <v>33.666666669999998</v>
      </c>
      <c r="J929">
        <v>77.114285710000004</v>
      </c>
      <c r="K929">
        <v>23.666666670000001</v>
      </c>
      <c r="L929">
        <v>-0.56190476199999995</v>
      </c>
      <c r="M929">
        <v>10533.71429</v>
      </c>
      <c r="N929">
        <v>2.255295238</v>
      </c>
      <c r="O929">
        <v>1.107390476</v>
      </c>
      <c r="P929">
        <v>6.8199047620000002</v>
      </c>
      <c r="Q929">
        <v>2.7144571430000002</v>
      </c>
      <c r="R929" s="1" t="s">
        <v>87</v>
      </c>
    </row>
    <row r="930" spans="1:18" x14ac:dyDescent="0.25">
      <c r="A930">
        <v>201706</v>
      </c>
      <c r="B930" s="5">
        <v>42887</v>
      </c>
      <c r="C930">
        <v>201700220</v>
      </c>
      <c r="D930">
        <v>201700011</v>
      </c>
      <c r="E930" s="1" t="s">
        <v>55</v>
      </c>
      <c r="F930">
        <v>134</v>
      </c>
      <c r="G930">
        <v>16216.72381</v>
      </c>
      <c r="H930">
        <v>2.0761904759999998</v>
      </c>
      <c r="I930">
        <v>33.666666669999998</v>
      </c>
      <c r="J930">
        <v>77.628571429999994</v>
      </c>
      <c r="K930">
        <v>23.666666670000001</v>
      </c>
      <c r="L930">
        <v>-0.59047618999999996</v>
      </c>
      <c r="M930">
        <v>10355.42857</v>
      </c>
      <c r="N930">
        <v>2.2171238099999999</v>
      </c>
      <c r="O930">
        <v>1.0886476190000001</v>
      </c>
      <c r="P930">
        <v>6.7044761900000003</v>
      </c>
      <c r="Q930">
        <v>2.6685142860000002</v>
      </c>
      <c r="R930" s="1" t="s">
        <v>87</v>
      </c>
    </row>
    <row r="931" spans="1:18" x14ac:dyDescent="0.25">
      <c r="A931">
        <v>201706</v>
      </c>
      <c r="B931" s="5">
        <v>42887</v>
      </c>
      <c r="C931">
        <v>201700222</v>
      </c>
      <c r="D931">
        <v>201700011</v>
      </c>
      <c r="E931" s="1" t="s">
        <v>55</v>
      </c>
      <c r="F931">
        <v>49</v>
      </c>
      <c r="G931">
        <v>16035.18095</v>
      </c>
      <c r="H931">
        <v>2.0190476190000002</v>
      </c>
      <c r="I931">
        <v>33.666666669999998</v>
      </c>
      <c r="J931">
        <v>78.657142859999993</v>
      </c>
      <c r="K931">
        <v>23.666666670000001</v>
      </c>
      <c r="L931">
        <v>-0.64761904800000003</v>
      </c>
      <c r="M931">
        <v>9998.8571429999993</v>
      </c>
      <c r="N931">
        <v>2.1407809520000001</v>
      </c>
      <c r="O931">
        <v>1.0511619050000001</v>
      </c>
      <c r="P931">
        <v>6.4736190479999998</v>
      </c>
      <c r="Q931">
        <v>2.5766285710000001</v>
      </c>
      <c r="R931" s="1" t="s">
        <v>87</v>
      </c>
    </row>
    <row r="932" spans="1:18" x14ac:dyDescent="0.25">
      <c r="A932">
        <v>201706</v>
      </c>
      <c r="B932" s="5">
        <v>42887</v>
      </c>
      <c r="C932">
        <v>201700223</v>
      </c>
      <c r="D932">
        <v>201700011</v>
      </c>
      <c r="E932" s="1" t="s">
        <v>55</v>
      </c>
      <c r="F932">
        <v>136</v>
      </c>
      <c r="G932">
        <v>15944.409519999999</v>
      </c>
      <c r="H932">
        <v>1.9904761900000001</v>
      </c>
      <c r="I932">
        <v>33.666666669999998</v>
      </c>
      <c r="J932">
        <v>79.171428570000003</v>
      </c>
      <c r="K932">
        <v>23.666666670000001</v>
      </c>
      <c r="L932">
        <v>-0.67619047600000004</v>
      </c>
      <c r="M932">
        <v>9820.5714289999996</v>
      </c>
      <c r="N932">
        <v>2.102609524</v>
      </c>
      <c r="O932">
        <v>1.032419048</v>
      </c>
      <c r="P932">
        <v>6.3581904759999999</v>
      </c>
      <c r="Q932">
        <v>2.5306857140000001</v>
      </c>
      <c r="R932" s="1" t="s">
        <v>87</v>
      </c>
    </row>
    <row r="933" spans="1:18" x14ac:dyDescent="0.25">
      <c r="A933">
        <v>201706</v>
      </c>
      <c r="B933" s="5">
        <v>42887</v>
      </c>
      <c r="C933">
        <v>201700224</v>
      </c>
      <c r="D933">
        <v>201700011</v>
      </c>
      <c r="E933" s="1" t="s">
        <v>55</v>
      </c>
      <c r="F933">
        <v>138</v>
      </c>
      <c r="G933">
        <v>15853.6381</v>
      </c>
      <c r="H933">
        <v>1.9619047620000001</v>
      </c>
      <c r="I933">
        <v>33.666666669999998</v>
      </c>
      <c r="J933">
        <v>79.685714290000007</v>
      </c>
      <c r="K933">
        <v>23.666666670000001</v>
      </c>
      <c r="L933">
        <v>-0.70476190500000002</v>
      </c>
      <c r="M933">
        <v>9642.2857139999996</v>
      </c>
      <c r="N933">
        <v>2.0644380949999999</v>
      </c>
      <c r="O933">
        <v>1.01367619</v>
      </c>
      <c r="P933">
        <v>6.2427619050000001</v>
      </c>
      <c r="Q933">
        <v>2.4847428570000001</v>
      </c>
      <c r="R933" s="1" t="s">
        <v>87</v>
      </c>
    </row>
    <row r="934" spans="1:18" x14ac:dyDescent="0.25">
      <c r="A934">
        <v>201706</v>
      </c>
      <c r="B934" s="5">
        <v>42887</v>
      </c>
      <c r="C934">
        <v>201700225</v>
      </c>
      <c r="D934">
        <v>201700011</v>
      </c>
      <c r="E934" s="1" t="s">
        <v>55</v>
      </c>
      <c r="F934">
        <v>139</v>
      </c>
      <c r="G934">
        <v>15762.866669999999</v>
      </c>
      <c r="H934">
        <v>1.933333333</v>
      </c>
      <c r="I934">
        <v>33.666666669999998</v>
      </c>
      <c r="J934">
        <v>80.2</v>
      </c>
      <c r="K934">
        <v>23.666666670000001</v>
      </c>
      <c r="L934">
        <v>-0.73333333300000003</v>
      </c>
      <c r="M934">
        <v>9464</v>
      </c>
      <c r="N934">
        <v>2.0262666669999998</v>
      </c>
      <c r="O934">
        <v>0.99493333299999998</v>
      </c>
      <c r="P934">
        <v>6.1273333330000002</v>
      </c>
      <c r="Q934">
        <v>2.4388000000000001</v>
      </c>
      <c r="R934" s="1" t="s">
        <v>87</v>
      </c>
    </row>
    <row r="935" spans="1:18" x14ac:dyDescent="0.25">
      <c r="A935">
        <v>201706</v>
      </c>
      <c r="B935" s="5">
        <v>42887</v>
      </c>
      <c r="C935">
        <v>201700226</v>
      </c>
      <c r="D935">
        <v>201700011</v>
      </c>
      <c r="E935" s="1" t="s">
        <v>55</v>
      </c>
      <c r="F935">
        <v>140</v>
      </c>
      <c r="G935">
        <v>15672.095240000001</v>
      </c>
      <c r="H935">
        <v>1.904761905</v>
      </c>
      <c r="I935">
        <v>33.666666669999998</v>
      </c>
      <c r="J935">
        <v>80.714285709999999</v>
      </c>
      <c r="K935">
        <v>23.666666670000001</v>
      </c>
      <c r="L935">
        <v>-0.76190476200000001</v>
      </c>
      <c r="M935">
        <v>9285.7142860000004</v>
      </c>
      <c r="N935">
        <v>1.9880952380000001</v>
      </c>
      <c r="O935">
        <v>0.97619047599999997</v>
      </c>
      <c r="P935">
        <v>6.0119047620000003</v>
      </c>
      <c r="Q935">
        <v>2.3928571430000001</v>
      </c>
      <c r="R935" s="1" t="s">
        <v>87</v>
      </c>
    </row>
    <row r="936" spans="1:18" x14ac:dyDescent="0.25">
      <c r="A936">
        <v>201706</v>
      </c>
      <c r="B936" s="5">
        <v>42887</v>
      </c>
      <c r="C936">
        <v>201700228</v>
      </c>
      <c r="D936">
        <v>201700011</v>
      </c>
      <c r="E936" s="1" t="s">
        <v>55</v>
      </c>
      <c r="F936">
        <v>50</v>
      </c>
      <c r="G936">
        <v>15490.552379999999</v>
      </c>
      <c r="H936">
        <v>1.8476190480000001</v>
      </c>
      <c r="I936">
        <v>33.666666669999998</v>
      </c>
      <c r="J936">
        <v>81.742857139999998</v>
      </c>
      <c r="K936">
        <v>23.666666670000001</v>
      </c>
      <c r="L936">
        <v>-0.819047619</v>
      </c>
      <c r="M936">
        <v>8929.1428570000007</v>
      </c>
      <c r="N936">
        <v>1.9117523809999999</v>
      </c>
      <c r="O936">
        <v>0.93870476199999997</v>
      </c>
      <c r="P936">
        <v>5.7810476189999997</v>
      </c>
      <c r="Q936">
        <v>2.3009714290000001</v>
      </c>
      <c r="R936" s="1" t="s">
        <v>87</v>
      </c>
    </row>
    <row r="937" spans="1:18" x14ac:dyDescent="0.25">
      <c r="A937">
        <v>201706</v>
      </c>
      <c r="B937" s="5">
        <v>42887</v>
      </c>
      <c r="C937">
        <v>201700229</v>
      </c>
      <c r="D937">
        <v>201700011</v>
      </c>
      <c r="E937" s="1" t="s">
        <v>55</v>
      </c>
      <c r="F937">
        <v>142</v>
      </c>
      <c r="G937">
        <v>15399.78095</v>
      </c>
      <c r="H937">
        <v>1.819047619</v>
      </c>
      <c r="I937">
        <v>33.666666669999998</v>
      </c>
      <c r="J937">
        <v>82.257142860000002</v>
      </c>
      <c r="K937">
        <v>23.666666670000001</v>
      </c>
      <c r="L937">
        <v>-0.84761904799999999</v>
      </c>
      <c r="M937">
        <v>8750.8571429999993</v>
      </c>
      <c r="N937">
        <v>1.873580952</v>
      </c>
      <c r="O937">
        <v>0.91996190499999997</v>
      </c>
      <c r="P937">
        <v>5.6656190479999999</v>
      </c>
      <c r="Q937">
        <v>2.255028571</v>
      </c>
      <c r="R937" s="1" t="s">
        <v>87</v>
      </c>
    </row>
    <row r="938" spans="1:18" x14ac:dyDescent="0.25">
      <c r="A938">
        <v>201706</v>
      </c>
      <c r="B938" s="5">
        <v>42887</v>
      </c>
      <c r="C938">
        <v>201700230</v>
      </c>
      <c r="D938">
        <v>201700011</v>
      </c>
      <c r="E938" s="1" t="s">
        <v>55</v>
      </c>
      <c r="F938">
        <v>144</v>
      </c>
      <c r="G938">
        <v>15309.00952</v>
      </c>
      <c r="H938">
        <v>1.7904761899999999</v>
      </c>
      <c r="I938">
        <v>33.666666669999998</v>
      </c>
      <c r="J938">
        <v>82.771428569999998</v>
      </c>
      <c r="K938">
        <v>23.666666670000001</v>
      </c>
      <c r="L938">
        <v>-0.876190476</v>
      </c>
      <c r="M938">
        <v>8572.5714289999996</v>
      </c>
      <c r="N938">
        <v>1.8354095239999999</v>
      </c>
      <c r="O938">
        <v>0.90121904799999997</v>
      </c>
      <c r="P938">
        <v>5.550190476</v>
      </c>
      <c r="Q938">
        <v>2.209085714</v>
      </c>
      <c r="R938" s="1" t="s">
        <v>87</v>
      </c>
    </row>
    <row r="939" spans="1:18" x14ac:dyDescent="0.25">
      <c r="A939">
        <v>201706</v>
      </c>
      <c r="B939" s="5">
        <v>42887</v>
      </c>
      <c r="C939">
        <v>201700231</v>
      </c>
      <c r="D939">
        <v>201700011</v>
      </c>
      <c r="E939" s="1" t="s">
        <v>55</v>
      </c>
      <c r="F939">
        <v>145</v>
      </c>
      <c r="G939">
        <v>15218.2381</v>
      </c>
      <c r="H939">
        <v>1.7619047619999999</v>
      </c>
      <c r="I939">
        <v>33.666666669999998</v>
      </c>
      <c r="J939">
        <v>83.285714290000001</v>
      </c>
      <c r="K939">
        <v>23.666666670000001</v>
      </c>
      <c r="L939">
        <v>-0.90476190499999998</v>
      </c>
      <c r="M939">
        <v>8394.2857139999996</v>
      </c>
      <c r="N939">
        <v>1.797238095</v>
      </c>
      <c r="O939">
        <v>0.88247618999999999</v>
      </c>
      <c r="P939">
        <v>5.4347619050000002</v>
      </c>
      <c r="Q939">
        <v>2.163142857</v>
      </c>
      <c r="R939" s="1" t="s">
        <v>87</v>
      </c>
    </row>
    <row r="940" spans="1:18" x14ac:dyDescent="0.25">
      <c r="A940">
        <v>201706</v>
      </c>
      <c r="B940" s="5">
        <v>42887</v>
      </c>
      <c r="C940">
        <v>201700232</v>
      </c>
      <c r="D940">
        <v>201700011</v>
      </c>
      <c r="E940" s="1" t="s">
        <v>55</v>
      </c>
      <c r="F940">
        <v>146</v>
      </c>
      <c r="G940">
        <v>15127.46667</v>
      </c>
      <c r="H940">
        <v>1.733333333</v>
      </c>
      <c r="I940">
        <v>33.666666669999998</v>
      </c>
      <c r="J940">
        <v>83.8</v>
      </c>
      <c r="K940">
        <v>23.666666670000001</v>
      </c>
      <c r="L940">
        <v>-0.93333333299999999</v>
      </c>
      <c r="M940">
        <v>8216</v>
      </c>
      <c r="N940">
        <v>1.7590666669999999</v>
      </c>
      <c r="O940">
        <v>0.86373333299999999</v>
      </c>
      <c r="P940">
        <v>5.3193333330000003</v>
      </c>
      <c r="Q940">
        <v>2.1172</v>
      </c>
      <c r="R940" s="1" t="s">
        <v>87</v>
      </c>
    </row>
    <row r="941" spans="1:18" x14ac:dyDescent="0.25">
      <c r="A941">
        <v>201706</v>
      </c>
      <c r="B941" s="5">
        <v>42887</v>
      </c>
      <c r="C941">
        <v>201700234</v>
      </c>
      <c r="D941">
        <v>201700011</v>
      </c>
      <c r="E941" s="1" t="s">
        <v>55</v>
      </c>
      <c r="F941">
        <v>51</v>
      </c>
      <c r="G941">
        <v>14945.92381</v>
      </c>
      <c r="H941">
        <v>1.6761904759999999</v>
      </c>
      <c r="I941">
        <v>33.666666669999998</v>
      </c>
      <c r="J941">
        <v>84.828571429999997</v>
      </c>
      <c r="K941">
        <v>23.666666670000001</v>
      </c>
      <c r="L941">
        <v>-0.99047618999999998</v>
      </c>
      <c r="M941">
        <v>7859.4285710000004</v>
      </c>
      <c r="N941">
        <v>1.6827238099999999</v>
      </c>
      <c r="O941">
        <v>0.82624761899999999</v>
      </c>
      <c r="P941">
        <v>5.0884761899999997</v>
      </c>
      <c r="Q941">
        <v>2.025314286</v>
      </c>
      <c r="R941" s="1" t="s">
        <v>87</v>
      </c>
    </row>
    <row r="942" spans="1:18" x14ac:dyDescent="0.25">
      <c r="A942">
        <v>201706</v>
      </c>
      <c r="B942" s="5">
        <v>42887</v>
      </c>
      <c r="C942">
        <v>201700235</v>
      </c>
      <c r="D942">
        <v>201700011</v>
      </c>
      <c r="E942" s="1" t="s">
        <v>55</v>
      </c>
      <c r="F942">
        <v>148</v>
      </c>
      <c r="G942">
        <v>14855.15238</v>
      </c>
      <c r="H942">
        <v>1.6476190479999999</v>
      </c>
      <c r="I942">
        <v>33.666666669999998</v>
      </c>
      <c r="J942">
        <v>85.342857140000007</v>
      </c>
      <c r="K942">
        <v>23.666666670000001</v>
      </c>
      <c r="L942">
        <v>-1.019047619</v>
      </c>
      <c r="M942">
        <v>7681.1428569999998</v>
      </c>
      <c r="N942">
        <v>1.644552381</v>
      </c>
      <c r="O942">
        <v>0.80750476199999999</v>
      </c>
      <c r="P942">
        <v>4.9730476189999999</v>
      </c>
      <c r="Q942">
        <v>1.979371429</v>
      </c>
      <c r="R942" s="1" t="s">
        <v>87</v>
      </c>
    </row>
    <row r="943" spans="1:18" x14ac:dyDescent="0.25">
      <c r="A943">
        <v>201706</v>
      </c>
      <c r="B943" s="5">
        <v>42887</v>
      </c>
      <c r="C943">
        <v>201700236</v>
      </c>
      <c r="D943">
        <v>201700011</v>
      </c>
      <c r="E943" s="1" t="s">
        <v>55</v>
      </c>
      <c r="F943">
        <v>150</v>
      </c>
      <c r="G943">
        <v>14764.380950000001</v>
      </c>
      <c r="H943">
        <v>1.619047619</v>
      </c>
      <c r="I943">
        <v>33.666666669999998</v>
      </c>
      <c r="J943">
        <v>85.857142859999996</v>
      </c>
      <c r="K943">
        <v>23.666666670000001</v>
      </c>
      <c r="L943">
        <v>-1.0476190480000001</v>
      </c>
      <c r="M943">
        <v>7502.8571430000002</v>
      </c>
      <c r="N943">
        <v>1.6063809520000001</v>
      </c>
      <c r="O943">
        <v>0.78876190499999999</v>
      </c>
      <c r="P943">
        <v>4.8576190480000001</v>
      </c>
      <c r="Q943">
        <v>1.9334285710000001</v>
      </c>
      <c r="R943" s="1" t="s">
        <v>87</v>
      </c>
    </row>
    <row r="944" spans="1:18" x14ac:dyDescent="0.25">
      <c r="A944">
        <v>201706</v>
      </c>
      <c r="B944" s="5">
        <v>42887</v>
      </c>
      <c r="C944">
        <v>201700237</v>
      </c>
      <c r="D944">
        <v>201700011</v>
      </c>
      <c r="E944" s="1" t="s">
        <v>55</v>
      </c>
      <c r="F944">
        <v>151</v>
      </c>
      <c r="G944">
        <v>14673.60952</v>
      </c>
      <c r="H944">
        <v>1.59047619</v>
      </c>
      <c r="I944">
        <v>33.666666669999998</v>
      </c>
      <c r="J944">
        <v>86.371428570000006</v>
      </c>
      <c r="K944">
        <v>23.666666670000001</v>
      </c>
      <c r="L944">
        <v>-1.0761904760000001</v>
      </c>
      <c r="M944">
        <v>7324.5714289999996</v>
      </c>
      <c r="N944">
        <v>1.568209524</v>
      </c>
      <c r="O944">
        <v>0.77001904799999998</v>
      </c>
      <c r="P944">
        <v>4.7421904760000002</v>
      </c>
      <c r="Q944">
        <v>1.8874857140000001</v>
      </c>
      <c r="R944" s="1" t="s">
        <v>87</v>
      </c>
    </row>
    <row r="945" spans="1:18" x14ac:dyDescent="0.25">
      <c r="A945">
        <v>201706</v>
      </c>
      <c r="B945" s="5">
        <v>42887</v>
      </c>
      <c r="C945">
        <v>201700238</v>
      </c>
      <c r="D945">
        <v>201700011</v>
      </c>
      <c r="E945" s="1" t="s">
        <v>55</v>
      </c>
      <c r="F945">
        <v>152</v>
      </c>
      <c r="G945">
        <v>14582.838100000001</v>
      </c>
      <c r="H945">
        <v>1.5619047619999999</v>
      </c>
      <c r="I945">
        <v>33.666666669999998</v>
      </c>
      <c r="J945">
        <v>86.885714289999996</v>
      </c>
      <c r="K945">
        <v>23.666666670000001</v>
      </c>
      <c r="L945">
        <v>-1.1047619049999999</v>
      </c>
      <c r="M945">
        <v>7146.2857139999996</v>
      </c>
      <c r="N945">
        <v>1.5300380950000001</v>
      </c>
      <c r="O945">
        <v>0.75127619000000001</v>
      </c>
      <c r="P945">
        <v>4.6267619050000004</v>
      </c>
      <c r="Q945">
        <v>1.8415428570000001</v>
      </c>
      <c r="R945" s="1" t="s">
        <v>87</v>
      </c>
    </row>
    <row r="946" spans="1:18" x14ac:dyDescent="0.25">
      <c r="A946">
        <v>201706</v>
      </c>
      <c r="B946" s="5">
        <v>42887</v>
      </c>
      <c r="C946">
        <v>201700240</v>
      </c>
      <c r="D946">
        <v>201700011</v>
      </c>
      <c r="E946" s="1" t="s">
        <v>55</v>
      </c>
      <c r="F946">
        <v>52</v>
      </c>
      <c r="G946">
        <v>14401.295239999999</v>
      </c>
      <c r="H946">
        <v>1.5047619050000001</v>
      </c>
      <c r="I946">
        <v>33.666666669999998</v>
      </c>
      <c r="J946">
        <v>87.914285710000001</v>
      </c>
      <c r="K946">
        <v>23.666666670000001</v>
      </c>
      <c r="L946">
        <v>-1.161904762</v>
      </c>
      <c r="M946">
        <v>6789.7142860000004</v>
      </c>
      <c r="N946">
        <v>1.4536952379999999</v>
      </c>
      <c r="O946">
        <v>0.71379047600000001</v>
      </c>
      <c r="P946">
        <v>4.3959047619999998</v>
      </c>
      <c r="Q946">
        <v>1.7496571430000001</v>
      </c>
      <c r="R946" s="1" t="s">
        <v>87</v>
      </c>
    </row>
    <row r="947" spans="1:18" x14ac:dyDescent="0.25">
      <c r="A947">
        <v>201706</v>
      </c>
      <c r="B947" s="5">
        <v>42887</v>
      </c>
      <c r="C947">
        <v>201700241</v>
      </c>
      <c r="D947">
        <v>201700011</v>
      </c>
      <c r="E947" s="1" t="s">
        <v>55</v>
      </c>
      <c r="F947">
        <v>154</v>
      </c>
      <c r="G947">
        <v>14310.523810000001</v>
      </c>
      <c r="H947">
        <v>1.476190476</v>
      </c>
      <c r="I947">
        <v>33.666666669999998</v>
      </c>
      <c r="J947">
        <v>88.428571430000005</v>
      </c>
      <c r="K947">
        <v>23.666666670000001</v>
      </c>
      <c r="L947">
        <v>-1.19047619</v>
      </c>
      <c r="M947">
        <v>6611.4285710000004</v>
      </c>
      <c r="N947">
        <v>1.41552381</v>
      </c>
      <c r="O947">
        <v>0.69504761900000001</v>
      </c>
      <c r="P947">
        <v>4.2804761899999999</v>
      </c>
      <c r="Q947">
        <v>1.7037142860000001</v>
      </c>
      <c r="R947" s="1" t="s">
        <v>87</v>
      </c>
    </row>
    <row r="948" spans="1:18" x14ac:dyDescent="0.25">
      <c r="A948">
        <v>201706</v>
      </c>
      <c r="B948" s="5">
        <v>42887</v>
      </c>
      <c r="C948">
        <v>201700242</v>
      </c>
      <c r="D948">
        <v>201700011</v>
      </c>
      <c r="E948" s="1" t="s">
        <v>55</v>
      </c>
      <c r="F948">
        <v>156</v>
      </c>
      <c r="G948">
        <v>14219.75238</v>
      </c>
      <c r="H948">
        <v>1.447619048</v>
      </c>
      <c r="I948">
        <v>33.666666669999998</v>
      </c>
      <c r="J948">
        <v>88.942857140000001</v>
      </c>
      <c r="K948">
        <v>23.666666670000001</v>
      </c>
      <c r="L948">
        <v>-1.2190476189999999</v>
      </c>
      <c r="M948">
        <v>6433.1428569999998</v>
      </c>
      <c r="N948">
        <v>1.3773523809999999</v>
      </c>
      <c r="O948">
        <v>0.676304762</v>
      </c>
      <c r="P948">
        <v>4.1650476190000001</v>
      </c>
      <c r="Q948">
        <v>1.6577714290000001</v>
      </c>
      <c r="R948" s="1" t="s">
        <v>87</v>
      </c>
    </row>
    <row r="949" spans="1:18" x14ac:dyDescent="0.25">
      <c r="A949">
        <v>201706</v>
      </c>
      <c r="B949" s="5">
        <v>42887</v>
      </c>
      <c r="C949">
        <v>201700243</v>
      </c>
      <c r="D949">
        <v>201700011</v>
      </c>
      <c r="E949" s="1" t="s">
        <v>55</v>
      </c>
      <c r="F949">
        <v>157</v>
      </c>
      <c r="G949">
        <v>14128.980949999999</v>
      </c>
      <c r="H949">
        <v>1.4190476190000001</v>
      </c>
      <c r="I949">
        <v>33.666666669999998</v>
      </c>
      <c r="J949">
        <v>89.457142860000005</v>
      </c>
      <c r="K949">
        <v>23.666666670000001</v>
      </c>
      <c r="L949">
        <v>-1.247619048</v>
      </c>
      <c r="M949">
        <v>6254.8571430000002</v>
      </c>
      <c r="N949">
        <v>1.339180952</v>
      </c>
      <c r="O949">
        <v>0.657561905</v>
      </c>
      <c r="P949">
        <v>4.0496190480000003</v>
      </c>
      <c r="Q949">
        <v>1.611828571</v>
      </c>
      <c r="R949" s="1" t="s">
        <v>87</v>
      </c>
    </row>
    <row r="950" spans="1:18" x14ac:dyDescent="0.25">
      <c r="A950">
        <v>201706</v>
      </c>
      <c r="B950" s="5">
        <v>42887</v>
      </c>
      <c r="C950">
        <v>201700244</v>
      </c>
      <c r="D950">
        <v>201700011</v>
      </c>
      <c r="E950" s="1" t="s">
        <v>55</v>
      </c>
      <c r="F950">
        <v>158</v>
      </c>
      <c r="G950">
        <v>14038.20952</v>
      </c>
      <c r="H950">
        <v>1.39047619</v>
      </c>
      <c r="I950">
        <v>33.666666669999998</v>
      </c>
      <c r="J950">
        <v>89.97142857</v>
      </c>
      <c r="K950">
        <v>23.666666670000001</v>
      </c>
      <c r="L950">
        <v>-1.276190476</v>
      </c>
      <c r="M950">
        <v>6076.5714289999996</v>
      </c>
      <c r="N950">
        <v>1.3010095239999999</v>
      </c>
      <c r="O950">
        <v>0.638819048</v>
      </c>
      <c r="P950">
        <v>3.9341904759999999</v>
      </c>
      <c r="Q950">
        <v>1.565885714</v>
      </c>
      <c r="R950" s="1" t="s">
        <v>87</v>
      </c>
    </row>
    <row r="951" spans="1:18" x14ac:dyDescent="0.25">
      <c r="A951">
        <v>201706</v>
      </c>
      <c r="B951" s="5">
        <v>42887</v>
      </c>
      <c r="C951">
        <v>201700246</v>
      </c>
      <c r="D951">
        <v>201700011</v>
      </c>
      <c r="E951" s="1" t="s">
        <v>55</v>
      </c>
      <c r="F951">
        <v>53</v>
      </c>
      <c r="G951">
        <v>13856.666670000001</v>
      </c>
      <c r="H951">
        <v>1.3333333329999999</v>
      </c>
      <c r="I951">
        <v>33.666666669999998</v>
      </c>
      <c r="J951">
        <v>91</v>
      </c>
      <c r="K951">
        <v>23.666666670000001</v>
      </c>
      <c r="L951">
        <v>-1.3333333329999999</v>
      </c>
      <c r="M951">
        <v>5720</v>
      </c>
      <c r="N951">
        <v>1.2246666669999999</v>
      </c>
      <c r="O951">
        <v>0.60133333300000003</v>
      </c>
      <c r="P951">
        <v>3.7033333329999998</v>
      </c>
      <c r="Q951">
        <v>1.474</v>
      </c>
      <c r="R951" s="1" t="s">
        <v>87</v>
      </c>
    </row>
    <row r="952" spans="1:18" x14ac:dyDescent="0.25">
      <c r="A952">
        <v>201706</v>
      </c>
      <c r="B952" s="5">
        <v>42887</v>
      </c>
      <c r="C952">
        <v>201700247</v>
      </c>
      <c r="D952">
        <v>201700011</v>
      </c>
      <c r="E952" s="1" t="s">
        <v>55</v>
      </c>
      <c r="F952">
        <v>160</v>
      </c>
      <c r="G952">
        <v>13765.89524</v>
      </c>
      <c r="H952">
        <v>1.3047619050000001</v>
      </c>
      <c r="I952">
        <v>33.666666669999998</v>
      </c>
      <c r="J952">
        <v>91.514285709999996</v>
      </c>
      <c r="K952">
        <v>23.666666670000001</v>
      </c>
      <c r="L952">
        <v>-1.361904762</v>
      </c>
      <c r="M952">
        <v>5541.7142860000004</v>
      </c>
      <c r="N952">
        <v>1.186495238</v>
      </c>
      <c r="O952">
        <v>0.58259047600000002</v>
      </c>
      <c r="P952">
        <v>3.587904762</v>
      </c>
      <c r="Q952">
        <v>1.428057143</v>
      </c>
      <c r="R952" s="1" t="s">
        <v>87</v>
      </c>
    </row>
    <row r="953" spans="1:18" x14ac:dyDescent="0.25">
      <c r="A953">
        <v>201706</v>
      </c>
      <c r="B953" s="5">
        <v>42887</v>
      </c>
      <c r="C953">
        <v>201700248</v>
      </c>
      <c r="D953">
        <v>201700011</v>
      </c>
      <c r="E953" s="1" t="s">
        <v>55</v>
      </c>
      <c r="F953">
        <v>162</v>
      </c>
      <c r="G953">
        <v>13675.123809999999</v>
      </c>
      <c r="H953">
        <v>1.276190476</v>
      </c>
      <c r="I953">
        <v>33.666666669999998</v>
      </c>
      <c r="J953">
        <v>92.02857143</v>
      </c>
      <c r="K953">
        <v>23.666666670000001</v>
      </c>
      <c r="L953">
        <v>-1.39047619</v>
      </c>
      <c r="M953">
        <v>5363.4285710000004</v>
      </c>
      <c r="N953">
        <v>1.1483238099999999</v>
      </c>
      <c r="O953">
        <v>0.56384761900000002</v>
      </c>
      <c r="P953">
        <v>3.4724761900000001</v>
      </c>
      <c r="Q953">
        <v>1.382114286</v>
      </c>
      <c r="R953" s="1" t="s">
        <v>87</v>
      </c>
    </row>
    <row r="954" spans="1:18" x14ac:dyDescent="0.25">
      <c r="A954">
        <v>201706</v>
      </c>
      <c r="B954" s="5">
        <v>42887</v>
      </c>
      <c r="C954">
        <v>201700249</v>
      </c>
      <c r="D954">
        <v>201700011</v>
      </c>
      <c r="E954" s="1" t="s">
        <v>55</v>
      </c>
      <c r="F954">
        <v>163</v>
      </c>
      <c r="G954">
        <v>13584.35238</v>
      </c>
      <c r="H954">
        <v>1.247619048</v>
      </c>
      <c r="I954">
        <v>33.666666669999998</v>
      </c>
      <c r="J954">
        <v>92.542857139999995</v>
      </c>
      <c r="K954">
        <v>23.666666670000001</v>
      </c>
      <c r="L954">
        <v>-1.4190476190000001</v>
      </c>
      <c r="M954">
        <v>5185.1428569999998</v>
      </c>
      <c r="N954">
        <v>1.110152381</v>
      </c>
      <c r="O954">
        <v>0.54510476200000002</v>
      </c>
      <c r="P954">
        <v>3.3570476189999998</v>
      </c>
      <c r="Q954">
        <v>1.336171429</v>
      </c>
      <c r="R954" s="1" t="s">
        <v>87</v>
      </c>
    </row>
    <row r="955" spans="1:18" x14ac:dyDescent="0.25">
      <c r="A955">
        <v>201706</v>
      </c>
      <c r="B955" s="5">
        <v>42887</v>
      </c>
      <c r="C955">
        <v>201700250</v>
      </c>
      <c r="D955">
        <v>201700011</v>
      </c>
      <c r="E955" s="1" t="s">
        <v>55</v>
      </c>
      <c r="F955">
        <v>164</v>
      </c>
      <c r="G955">
        <v>13493.58095</v>
      </c>
      <c r="H955">
        <v>1.2190476189999999</v>
      </c>
      <c r="I955">
        <v>33.666666669999998</v>
      </c>
      <c r="J955">
        <v>93.057142859999999</v>
      </c>
      <c r="K955">
        <v>23.666666670000001</v>
      </c>
      <c r="L955">
        <v>-1.447619048</v>
      </c>
      <c r="M955">
        <v>5006.8571430000002</v>
      </c>
      <c r="N955">
        <v>1.0719809520000001</v>
      </c>
      <c r="O955">
        <v>0.52636190500000002</v>
      </c>
      <c r="P955">
        <v>3.241619048</v>
      </c>
      <c r="Q955">
        <v>1.2902285710000001</v>
      </c>
      <c r="R955" s="1" t="s">
        <v>87</v>
      </c>
    </row>
    <row r="956" spans="1:18" x14ac:dyDescent="0.25">
      <c r="A956">
        <v>201706</v>
      </c>
      <c r="B956" s="5">
        <v>42887</v>
      </c>
      <c r="C956">
        <v>201700252</v>
      </c>
      <c r="D956">
        <v>201700011</v>
      </c>
      <c r="E956" s="1" t="s">
        <v>55</v>
      </c>
      <c r="F956">
        <v>54</v>
      </c>
      <c r="G956">
        <v>13312.0381</v>
      </c>
      <c r="H956">
        <v>1.161904762</v>
      </c>
      <c r="I956">
        <v>33.666666669999998</v>
      </c>
      <c r="J956">
        <v>94.085714289999999</v>
      </c>
      <c r="K956">
        <v>23.666666670000001</v>
      </c>
      <c r="L956">
        <v>-1.5047619050000001</v>
      </c>
      <c r="M956">
        <v>4650.2857139999996</v>
      </c>
      <c r="N956">
        <v>0.995638095</v>
      </c>
      <c r="O956">
        <v>0.48887618999999999</v>
      </c>
      <c r="P956">
        <v>3.0107619049999998</v>
      </c>
      <c r="Q956">
        <v>1.1983428570000001</v>
      </c>
      <c r="R956" s="1" t="s">
        <v>87</v>
      </c>
    </row>
    <row r="957" spans="1:18" x14ac:dyDescent="0.25">
      <c r="A957">
        <v>201706</v>
      </c>
      <c r="B957" s="5">
        <v>42887</v>
      </c>
      <c r="C957">
        <v>201700253</v>
      </c>
      <c r="D957">
        <v>201700011</v>
      </c>
      <c r="E957" s="1" t="s">
        <v>55</v>
      </c>
      <c r="F957">
        <v>166</v>
      </c>
      <c r="G957">
        <v>13221.266670000001</v>
      </c>
      <c r="H957">
        <v>1.1333333329999999</v>
      </c>
      <c r="I957">
        <v>33.666666669999998</v>
      </c>
      <c r="J957">
        <v>94.6</v>
      </c>
      <c r="K957">
        <v>23.666666670000001</v>
      </c>
      <c r="L957">
        <v>-1.5333333330000001</v>
      </c>
      <c r="M957">
        <v>4472</v>
      </c>
      <c r="N957">
        <v>0.95746666700000005</v>
      </c>
      <c r="O957">
        <v>0.47013333299999999</v>
      </c>
      <c r="P957">
        <v>2.895333333</v>
      </c>
      <c r="Q957">
        <v>1.1524000000000001</v>
      </c>
      <c r="R957" s="1" t="s">
        <v>87</v>
      </c>
    </row>
    <row r="958" spans="1:18" x14ac:dyDescent="0.25">
      <c r="A958">
        <v>201706</v>
      </c>
      <c r="B958" s="5">
        <v>42887</v>
      </c>
      <c r="C958">
        <v>201700254</v>
      </c>
      <c r="D958">
        <v>201700011</v>
      </c>
      <c r="E958" s="1" t="s">
        <v>55</v>
      </c>
      <c r="F958">
        <v>168</v>
      </c>
      <c r="G958">
        <v>13130.49524</v>
      </c>
      <c r="H958">
        <v>1.1047619049999999</v>
      </c>
      <c r="I958">
        <v>33.666666669999998</v>
      </c>
      <c r="J958">
        <v>95.114285710000004</v>
      </c>
      <c r="K958">
        <v>23.666666670000001</v>
      </c>
      <c r="L958">
        <v>-1.5619047619999999</v>
      </c>
      <c r="M958">
        <v>4293.7142860000004</v>
      </c>
      <c r="N958">
        <v>0.91929523800000001</v>
      </c>
      <c r="O958">
        <v>0.45139047599999998</v>
      </c>
      <c r="P958">
        <v>2.7799047620000001</v>
      </c>
      <c r="Q958">
        <v>1.1064571430000001</v>
      </c>
      <c r="R958" s="1" t="s">
        <v>87</v>
      </c>
    </row>
    <row r="959" spans="1:18" x14ac:dyDescent="0.25">
      <c r="A959">
        <v>201706</v>
      </c>
      <c r="B959" s="5">
        <v>42887</v>
      </c>
      <c r="C959">
        <v>201700255</v>
      </c>
      <c r="D959">
        <v>201700011</v>
      </c>
      <c r="E959" s="1" t="s">
        <v>55</v>
      </c>
      <c r="F959">
        <v>169</v>
      </c>
      <c r="G959">
        <v>13039.72381</v>
      </c>
      <c r="H959">
        <v>1.0761904760000001</v>
      </c>
      <c r="I959">
        <v>33.666666669999998</v>
      </c>
      <c r="J959">
        <v>95.628571429999994</v>
      </c>
      <c r="K959">
        <v>23.666666670000001</v>
      </c>
      <c r="L959">
        <v>-1.59047619</v>
      </c>
      <c r="M959">
        <v>4115.4285710000004</v>
      </c>
      <c r="N959">
        <v>0.88112380999999995</v>
      </c>
      <c r="O959">
        <v>0.43264761899999998</v>
      </c>
      <c r="P959">
        <v>2.6644761899999998</v>
      </c>
      <c r="Q959">
        <v>1.0605142860000001</v>
      </c>
      <c r="R959" s="1" t="s">
        <v>87</v>
      </c>
    </row>
    <row r="960" spans="1:18" x14ac:dyDescent="0.25">
      <c r="A960">
        <v>201706</v>
      </c>
      <c r="B960" s="5">
        <v>42887</v>
      </c>
      <c r="C960">
        <v>201700256</v>
      </c>
      <c r="D960">
        <v>201700011</v>
      </c>
      <c r="E960" s="1" t="s">
        <v>55</v>
      </c>
      <c r="F960">
        <v>170</v>
      </c>
      <c r="G960">
        <v>12948.952380000001</v>
      </c>
      <c r="H960">
        <v>1.0476190480000001</v>
      </c>
      <c r="I960">
        <v>33.666666669999998</v>
      </c>
      <c r="J960">
        <v>96.142857140000004</v>
      </c>
      <c r="K960">
        <v>23.666666670000001</v>
      </c>
      <c r="L960">
        <v>-1.619047619</v>
      </c>
      <c r="M960">
        <v>3937.1428569999998</v>
      </c>
      <c r="N960">
        <v>0.84295238100000003</v>
      </c>
      <c r="O960">
        <v>0.41390476199999998</v>
      </c>
      <c r="P960">
        <v>2.549047619</v>
      </c>
      <c r="Q960">
        <v>1.0145714290000001</v>
      </c>
      <c r="R960" s="1" t="s">
        <v>87</v>
      </c>
    </row>
    <row r="961" spans="1:18" x14ac:dyDescent="0.25">
      <c r="A961">
        <v>201706</v>
      </c>
      <c r="B961" s="5">
        <v>42887</v>
      </c>
      <c r="C961">
        <v>201700258</v>
      </c>
      <c r="D961">
        <v>201700011</v>
      </c>
      <c r="E961" s="1" t="s">
        <v>55</v>
      </c>
      <c r="F961">
        <v>55</v>
      </c>
      <c r="G961">
        <v>12767.409519999999</v>
      </c>
      <c r="H961">
        <v>0.99047618999999998</v>
      </c>
      <c r="I961">
        <v>33.666666669999998</v>
      </c>
      <c r="J961">
        <v>97.171428570000003</v>
      </c>
      <c r="K961">
        <v>23.666666670000001</v>
      </c>
      <c r="L961">
        <v>-1.6761904759999999</v>
      </c>
      <c r="M961">
        <v>3580.5714290000001</v>
      </c>
      <c r="N961">
        <v>0.76660952400000004</v>
      </c>
      <c r="O961">
        <v>0.37641904799999998</v>
      </c>
      <c r="P961">
        <v>2.3181904759999998</v>
      </c>
      <c r="Q961">
        <v>0.92268571399999999</v>
      </c>
      <c r="R961" s="1" t="s">
        <v>87</v>
      </c>
    </row>
    <row r="962" spans="1:18" x14ac:dyDescent="0.25">
      <c r="A962">
        <v>201706</v>
      </c>
      <c r="B962" s="5">
        <v>42887</v>
      </c>
      <c r="C962">
        <v>201700259</v>
      </c>
      <c r="D962">
        <v>201700011</v>
      </c>
      <c r="E962" s="1" t="s">
        <v>55</v>
      </c>
      <c r="F962">
        <v>172</v>
      </c>
      <c r="G962">
        <v>12676.6381</v>
      </c>
      <c r="H962">
        <v>0.96190476199999997</v>
      </c>
      <c r="I962">
        <v>33.666666669999998</v>
      </c>
      <c r="J962">
        <v>97.685714290000007</v>
      </c>
      <c r="K962">
        <v>23.666666670000001</v>
      </c>
      <c r="L962">
        <v>-1.704761905</v>
      </c>
      <c r="M962">
        <v>3402.2857140000001</v>
      </c>
      <c r="N962">
        <v>0.72843809500000001</v>
      </c>
      <c r="O962">
        <v>0.35767619</v>
      </c>
      <c r="P962">
        <v>2.202761905</v>
      </c>
      <c r="Q962">
        <v>0.87674285699999999</v>
      </c>
      <c r="R962" s="1" t="s">
        <v>87</v>
      </c>
    </row>
    <row r="963" spans="1:18" x14ac:dyDescent="0.25">
      <c r="A963">
        <v>201706</v>
      </c>
      <c r="B963" s="5">
        <v>42887</v>
      </c>
      <c r="C963">
        <v>201700260</v>
      </c>
      <c r="D963">
        <v>201700011</v>
      </c>
      <c r="E963" s="1" t="s">
        <v>55</v>
      </c>
      <c r="F963">
        <v>174</v>
      </c>
      <c r="G963">
        <v>12585.866669999999</v>
      </c>
      <c r="H963">
        <v>0.93333333299999999</v>
      </c>
      <c r="I963">
        <v>33.666666669999998</v>
      </c>
      <c r="J963">
        <v>98.2</v>
      </c>
      <c r="K963">
        <v>23.666666670000001</v>
      </c>
      <c r="L963">
        <v>-1.733333333</v>
      </c>
      <c r="M963">
        <v>3224</v>
      </c>
      <c r="N963">
        <v>0.69026666699999994</v>
      </c>
      <c r="O963">
        <v>0.338933333</v>
      </c>
      <c r="P963">
        <v>2.0873333330000001</v>
      </c>
      <c r="Q963">
        <v>0.83079999999999998</v>
      </c>
      <c r="R963" s="1" t="s">
        <v>87</v>
      </c>
    </row>
    <row r="964" spans="1:18" x14ac:dyDescent="0.25">
      <c r="A964">
        <v>201706</v>
      </c>
      <c r="B964" s="5">
        <v>42887</v>
      </c>
      <c r="C964">
        <v>201700261</v>
      </c>
      <c r="D964">
        <v>201700011</v>
      </c>
      <c r="E964" s="1" t="s">
        <v>55</v>
      </c>
      <c r="F964">
        <v>175</v>
      </c>
      <c r="G964">
        <v>12495.095240000001</v>
      </c>
      <c r="H964">
        <v>0.90476190499999998</v>
      </c>
      <c r="I964">
        <v>33.666666669999998</v>
      </c>
      <c r="J964">
        <v>98.714285709999999</v>
      </c>
      <c r="K964">
        <v>23.666666670000001</v>
      </c>
      <c r="L964">
        <v>-1.7619047619999999</v>
      </c>
      <c r="M964">
        <v>3045.7142859999999</v>
      </c>
      <c r="N964">
        <v>0.65209523800000002</v>
      </c>
      <c r="O964">
        <v>0.320190476</v>
      </c>
      <c r="P964">
        <v>1.9719047620000001</v>
      </c>
      <c r="Q964">
        <v>0.78485714299999998</v>
      </c>
      <c r="R964" s="1" t="s">
        <v>87</v>
      </c>
    </row>
    <row r="965" spans="1:18" x14ac:dyDescent="0.25">
      <c r="A965">
        <v>201706</v>
      </c>
      <c r="B965" s="5">
        <v>42887</v>
      </c>
      <c r="C965">
        <v>201700262</v>
      </c>
      <c r="D965">
        <v>201700011</v>
      </c>
      <c r="E965" s="1" t="s">
        <v>55</v>
      </c>
      <c r="F965">
        <v>176</v>
      </c>
      <c r="G965">
        <v>12404.32381</v>
      </c>
      <c r="H965">
        <v>0.876190476</v>
      </c>
      <c r="I965">
        <v>33.666666669999998</v>
      </c>
      <c r="J965">
        <v>99.228571430000002</v>
      </c>
      <c r="K965">
        <v>23.666666670000001</v>
      </c>
      <c r="L965">
        <v>-1.7904761899999999</v>
      </c>
      <c r="M965">
        <v>2867.4285709999999</v>
      </c>
      <c r="N965">
        <v>0.61392380999999996</v>
      </c>
      <c r="O965">
        <v>0.301447619</v>
      </c>
      <c r="P965">
        <v>1.85647619</v>
      </c>
      <c r="Q965">
        <v>0.73891428599999998</v>
      </c>
      <c r="R965" s="1" t="s">
        <v>87</v>
      </c>
    </row>
    <row r="966" spans="1:18" x14ac:dyDescent="0.25">
      <c r="A966">
        <v>201706</v>
      </c>
      <c r="B966" s="5">
        <v>42887</v>
      </c>
      <c r="C966">
        <v>201700264</v>
      </c>
      <c r="D966">
        <v>201700011</v>
      </c>
      <c r="E966" s="1" t="s">
        <v>55</v>
      </c>
      <c r="F966">
        <v>56</v>
      </c>
      <c r="G966">
        <v>12222.78095</v>
      </c>
      <c r="H966">
        <v>0.819047619</v>
      </c>
      <c r="I966">
        <v>33.666666669999998</v>
      </c>
      <c r="J966">
        <v>100.25714290000001</v>
      </c>
      <c r="K966">
        <v>23.666666670000001</v>
      </c>
      <c r="L966">
        <v>-1.8476190480000001</v>
      </c>
      <c r="M966">
        <v>2510.8571430000002</v>
      </c>
      <c r="N966">
        <v>0.537580952</v>
      </c>
      <c r="O966">
        <v>0.263961905</v>
      </c>
      <c r="P966">
        <v>1.6256190479999999</v>
      </c>
      <c r="Q966">
        <v>0.647028571</v>
      </c>
      <c r="R966" s="1" t="s">
        <v>87</v>
      </c>
    </row>
    <row r="967" spans="1:18" x14ac:dyDescent="0.25">
      <c r="A967">
        <v>201706</v>
      </c>
      <c r="B967" s="5">
        <v>42887</v>
      </c>
      <c r="C967">
        <v>201700265</v>
      </c>
      <c r="D967">
        <v>201700011</v>
      </c>
      <c r="E967" s="1" t="s">
        <v>55</v>
      </c>
      <c r="F967">
        <v>178</v>
      </c>
      <c r="G967">
        <v>12132.00952</v>
      </c>
      <c r="H967">
        <v>0.79047619000000002</v>
      </c>
      <c r="I967">
        <v>33.666666669999998</v>
      </c>
      <c r="J967">
        <v>100.77142859999999</v>
      </c>
      <c r="K967">
        <v>23.666666670000001</v>
      </c>
      <c r="L967">
        <v>-1.8761904760000001</v>
      </c>
      <c r="M967">
        <v>2332.5714290000001</v>
      </c>
      <c r="N967">
        <v>0.49940952399999999</v>
      </c>
      <c r="O967">
        <v>0.245219048</v>
      </c>
      <c r="P967">
        <v>1.510190476</v>
      </c>
      <c r="Q967">
        <v>0.60108571399999999</v>
      </c>
      <c r="R967" s="1" t="s">
        <v>87</v>
      </c>
    </row>
    <row r="968" spans="1:18" x14ac:dyDescent="0.25">
      <c r="A968">
        <v>201706</v>
      </c>
      <c r="B968" s="5">
        <v>42887</v>
      </c>
      <c r="C968">
        <v>201700266</v>
      </c>
      <c r="D968">
        <v>201700011</v>
      </c>
      <c r="E968" s="1" t="s">
        <v>55</v>
      </c>
      <c r="F968">
        <v>180</v>
      </c>
      <c r="G968">
        <v>12041.2381</v>
      </c>
      <c r="H968">
        <v>0.76190476200000001</v>
      </c>
      <c r="I968">
        <v>33.666666669999998</v>
      </c>
      <c r="J968">
        <v>101.2857143</v>
      </c>
      <c r="K968">
        <v>23.666666670000001</v>
      </c>
      <c r="L968">
        <v>-1.904761905</v>
      </c>
      <c r="M968">
        <v>2154.2857140000001</v>
      </c>
      <c r="N968">
        <v>0.46123809500000001</v>
      </c>
      <c r="O968">
        <v>0.22647618999999999</v>
      </c>
      <c r="P968">
        <v>1.394761905</v>
      </c>
      <c r="Q968">
        <v>0.55514285699999999</v>
      </c>
      <c r="R968" s="1" t="s">
        <v>87</v>
      </c>
    </row>
    <row r="969" spans="1:18" x14ac:dyDescent="0.25">
      <c r="A969">
        <v>201706</v>
      </c>
      <c r="B969" s="5">
        <v>42887</v>
      </c>
      <c r="C969">
        <v>201700267</v>
      </c>
      <c r="D969">
        <v>201700011</v>
      </c>
      <c r="E969" s="1" t="s">
        <v>55</v>
      </c>
      <c r="F969">
        <v>181</v>
      </c>
      <c r="G969">
        <v>11950.46667</v>
      </c>
      <c r="H969">
        <v>0.73333333300000003</v>
      </c>
      <c r="I969">
        <v>33.666666669999998</v>
      </c>
      <c r="J969">
        <v>101.8</v>
      </c>
      <c r="K969">
        <v>23.666666670000001</v>
      </c>
      <c r="L969">
        <v>-1.933333333</v>
      </c>
      <c r="M969">
        <v>1976</v>
      </c>
      <c r="N969">
        <v>0.42306666700000001</v>
      </c>
      <c r="O969">
        <v>0.20773333299999999</v>
      </c>
      <c r="P969">
        <v>1.2793333330000001</v>
      </c>
      <c r="Q969">
        <v>0.50919999999999999</v>
      </c>
      <c r="R969" s="1" t="s">
        <v>87</v>
      </c>
    </row>
    <row r="970" spans="1:18" x14ac:dyDescent="0.25">
      <c r="A970">
        <v>201706</v>
      </c>
      <c r="B970" s="5">
        <v>42887</v>
      </c>
      <c r="C970">
        <v>201700268</v>
      </c>
      <c r="D970">
        <v>201700011</v>
      </c>
      <c r="E970" s="1" t="s">
        <v>55</v>
      </c>
      <c r="F970">
        <v>182</v>
      </c>
      <c r="G970">
        <v>11859.695239999999</v>
      </c>
      <c r="H970">
        <v>0.70476190500000002</v>
      </c>
      <c r="I970">
        <v>33.666666669999998</v>
      </c>
      <c r="J970">
        <v>102.3142857</v>
      </c>
      <c r="K970">
        <v>23.666666670000001</v>
      </c>
      <c r="L970">
        <v>-1.9619047620000001</v>
      </c>
      <c r="M970">
        <v>1797.7142859999999</v>
      </c>
      <c r="N970">
        <v>0.38489523799999997</v>
      </c>
      <c r="O970">
        <v>0.18899047599999999</v>
      </c>
      <c r="P970">
        <v>1.163904762</v>
      </c>
      <c r="Q970">
        <v>0.46325714299999998</v>
      </c>
      <c r="R970" s="1" t="s">
        <v>87</v>
      </c>
    </row>
    <row r="971" spans="1:18" x14ac:dyDescent="0.25">
      <c r="A971">
        <v>201706</v>
      </c>
      <c r="B971" s="5">
        <v>42887</v>
      </c>
      <c r="C971">
        <v>201700270</v>
      </c>
      <c r="D971">
        <v>201700011</v>
      </c>
      <c r="E971" s="1" t="s">
        <v>55</v>
      </c>
      <c r="F971">
        <v>57</v>
      </c>
      <c r="G971">
        <v>11678.15238</v>
      </c>
      <c r="H971">
        <v>0.64761904800000003</v>
      </c>
      <c r="I971">
        <v>33.666666669999998</v>
      </c>
      <c r="J971">
        <v>103.3428571</v>
      </c>
      <c r="K971">
        <v>23.666666670000001</v>
      </c>
      <c r="L971">
        <v>-2.0190476190000002</v>
      </c>
      <c r="M971">
        <v>1441.142857</v>
      </c>
      <c r="N971">
        <v>0.30855238099999999</v>
      </c>
      <c r="O971">
        <v>0.15150476199999999</v>
      </c>
      <c r="P971">
        <v>0.93304761899999999</v>
      </c>
      <c r="Q971">
        <v>0.37137142899999998</v>
      </c>
      <c r="R971" s="1" t="s">
        <v>87</v>
      </c>
    </row>
    <row r="972" spans="1:18" x14ac:dyDescent="0.25">
      <c r="A972">
        <v>201706</v>
      </c>
      <c r="B972" s="5">
        <v>42887</v>
      </c>
      <c r="C972">
        <v>201700271</v>
      </c>
      <c r="D972">
        <v>201700011</v>
      </c>
      <c r="E972" s="1" t="s">
        <v>55</v>
      </c>
      <c r="F972">
        <v>184</v>
      </c>
      <c r="G972">
        <v>11587.380950000001</v>
      </c>
      <c r="H972">
        <v>0.61904761900000005</v>
      </c>
      <c r="I972">
        <v>33.666666669999998</v>
      </c>
      <c r="J972">
        <v>103.8571429</v>
      </c>
      <c r="K972">
        <v>23.666666670000001</v>
      </c>
      <c r="L972">
        <v>-2.0476190480000001</v>
      </c>
      <c r="M972">
        <v>1262.857143</v>
      </c>
      <c r="N972">
        <v>0.27038095200000001</v>
      </c>
      <c r="O972">
        <v>0.13276190500000001</v>
      </c>
      <c r="P972">
        <v>0.81761904799999996</v>
      </c>
      <c r="Q972">
        <v>0.325428571</v>
      </c>
      <c r="R972" s="1" t="s">
        <v>87</v>
      </c>
    </row>
    <row r="973" spans="1:18" x14ac:dyDescent="0.25">
      <c r="A973">
        <v>201706</v>
      </c>
      <c r="B973" s="5">
        <v>42887</v>
      </c>
      <c r="C973">
        <v>201700272</v>
      </c>
      <c r="D973">
        <v>201700011</v>
      </c>
      <c r="E973" s="1" t="s">
        <v>55</v>
      </c>
      <c r="F973">
        <v>186</v>
      </c>
      <c r="G973">
        <v>11496.60952</v>
      </c>
      <c r="H973">
        <v>0.59047618999999996</v>
      </c>
      <c r="I973">
        <v>33.666666669999998</v>
      </c>
      <c r="J973">
        <v>104.3714286</v>
      </c>
      <c r="K973">
        <v>23.666666670000001</v>
      </c>
      <c r="L973">
        <v>-2.0761904759999998</v>
      </c>
      <c r="M973">
        <v>1084.5714290000001</v>
      </c>
      <c r="N973">
        <v>0.232209524</v>
      </c>
      <c r="O973">
        <v>0.114019048</v>
      </c>
      <c r="P973">
        <v>0.70219047599999995</v>
      </c>
      <c r="Q973">
        <v>0.279485714</v>
      </c>
      <c r="R973" s="1" t="s">
        <v>87</v>
      </c>
    </row>
    <row r="974" spans="1:18" x14ac:dyDescent="0.25">
      <c r="A974">
        <v>201706</v>
      </c>
      <c r="B974" s="5">
        <v>42887</v>
      </c>
      <c r="C974">
        <v>201700273</v>
      </c>
      <c r="D974">
        <v>201700011</v>
      </c>
      <c r="E974" s="1" t="s">
        <v>55</v>
      </c>
      <c r="F974">
        <v>187</v>
      </c>
      <c r="G974">
        <v>11405.838100000001</v>
      </c>
      <c r="H974">
        <v>0.56190476199999995</v>
      </c>
      <c r="I974">
        <v>33.666666669999998</v>
      </c>
      <c r="J974">
        <v>104.8857143</v>
      </c>
      <c r="K974">
        <v>23.666666670000001</v>
      </c>
      <c r="L974">
        <v>-2.1047619050000002</v>
      </c>
      <c r="M974">
        <v>906.2857143</v>
      </c>
      <c r="N974">
        <v>0.19403809499999999</v>
      </c>
      <c r="O974">
        <v>9.5276189999999997E-2</v>
      </c>
      <c r="P974">
        <v>0.58676190500000003</v>
      </c>
      <c r="Q974">
        <v>0.23354285699999999</v>
      </c>
      <c r="R974" s="1" t="s">
        <v>87</v>
      </c>
    </row>
    <row r="975" spans="1:18" x14ac:dyDescent="0.25">
      <c r="A975">
        <v>201706</v>
      </c>
      <c r="B975" s="5">
        <v>42887</v>
      </c>
      <c r="C975">
        <v>201700274</v>
      </c>
      <c r="D975">
        <v>201700011</v>
      </c>
      <c r="E975" s="1" t="s">
        <v>55</v>
      </c>
      <c r="F975">
        <v>188</v>
      </c>
      <c r="G975">
        <v>11315.06667</v>
      </c>
      <c r="H975">
        <v>0.53333333299999997</v>
      </c>
      <c r="I975">
        <v>33.666666669999998</v>
      </c>
      <c r="J975">
        <v>105.4</v>
      </c>
      <c r="K975">
        <v>23.666666670000001</v>
      </c>
      <c r="L975">
        <v>-2.1333333329999999</v>
      </c>
      <c r="M975">
        <v>728</v>
      </c>
      <c r="N975">
        <v>0.15586666699999999</v>
      </c>
      <c r="O975">
        <v>7.6533332999999995E-2</v>
      </c>
      <c r="P975">
        <v>0.47133333300000002</v>
      </c>
      <c r="Q975">
        <v>0.18759999999999999</v>
      </c>
      <c r="R975" s="1" t="s">
        <v>87</v>
      </c>
    </row>
    <row r="976" spans="1:18" x14ac:dyDescent="0.25">
      <c r="A976">
        <v>201706</v>
      </c>
      <c r="B976" s="5">
        <v>42887</v>
      </c>
      <c r="C976">
        <v>201700276</v>
      </c>
      <c r="D976">
        <v>201700011</v>
      </c>
      <c r="E976" s="1" t="s">
        <v>55</v>
      </c>
      <c r="F976">
        <v>58</v>
      </c>
      <c r="G976">
        <v>11133.523810000001</v>
      </c>
      <c r="H976">
        <v>0.47619047599999997</v>
      </c>
      <c r="I976">
        <v>33.666666669999998</v>
      </c>
      <c r="J976">
        <v>106.4285714</v>
      </c>
      <c r="K976">
        <v>23.666666670000001</v>
      </c>
      <c r="L976">
        <v>-2.19047619</v>
      </c>
      <c r="M976">
        <v>371.42857140000001</v>
      </c>
      <c r="N976">
        <v>7.952381E-2</v>
      </c>
      <c r="O976">
        <v>3.9047618999999999E-2</v>
      </c>
      <c r="P976">
        <v>0.24047619000000001</v>
      </c>
      <c r="Q976">
        <v>9.5714285999999996E-2</v>
      </c>
      <c r="R976" s="1" t="s">
        <v>87</v>
      </c>
    </row>
    <row r="977" spans="1:18" x14ac:dyDescent="0.25">
      <c r="A977">
        <v>201706</v>
      </c>
      <c r="B977" s="5">
        <v>42887</v>
      </c>
      <c r="C977">
        <v>201700277</v>
      </c>
      <c r="D977">
        <v>201700011</v>
      </c>
      <c r="E977" s="1" t="s">
        <v>55</v>
      </c>
      <c r="F977">
        <v>190</v>
      </c>
      <c r="G977">
        <v>11042.75238</v>
      </c>
      <c r="H977">
        <v>0.44761904800000002</v>
      </c>
      <c r="I977">
        <v>33.666666669999998</v>
      </c>
      <c r="J977">
        <v>106.9428571</v>
      </c>
      <c r="K977">
        <v>23.666666670000001</v>
      </c>
      <c r="L977">
        <v>-2.2190476189999999</v>
      </c>
      <c r="M977">
        <v>193.14285709999999</v>
      </c>
      <c r="N977">
        <v>4.1352381000000001E-2</v>
      </c>
      <c r="O977">
        <v>2.0304762000000001E-2</v>
      </c>
      <c r="P977">
        <v>0.125047619</v>
      </c>
      <c r="Q977">
        <v>4.9771428999999999E-2</v>
      </c>
      <c r="R977" s="1" t="s">
        <v>87</v>
      </c>
    </row>
    <row r="978" spans="1:18" x14ac:dyDescent="0.25">
      <c r="A978">
        <v>201706</v>
      </c>
      <c r="B978" s="5">
        <v>42887</v>
      </c>
      <c r="C978">
        <v>201700278</v>
      </c>
      <c r="D978">
        <v>201700011</v>
      </c>
      <c r="E978" s="1" t="s">
        <v>55</v>
      </c>
      <c r="F978">
        <v>192</v>
      </c>
      <c r="G978">
        <v>10951.980949999999</v>
      </c>
      <c r="H978">
        <v>0.41904761899999998</v>
      </c>
      <c r="I978">
        <v>33.666666669999998</v>
      </c>
      <c r="J978">
        <v>107.45714289999999</v>
      </c>
      <c r="K978">
        <v>23.666666670000001</v>
      </c>
      <c r="L978">
        <v>-2.2476190479999998</v>
      </c>
      <c r="M978">
        <v>14.85714286</v>
      </c>
      <c r="N978">
        <v>3.1809519999999999E-3</v>
      </c>
      <c r="O978">
        <v>1.5619049999999999E-3</v>
      </c>
      <c r="P978">
        <v>9.6190479999999998E-3</v>
      </c>
      <c r="Q978">
        <v>3.8285709999999998E-3</v>
      </c>
      <c r="R978" s="1" t="s">
        <v>87</v>
      </c>
    </row>
    <row r="979" spans="1:18" x14ac:dyDescent="0.25">
      <c r="A979">
        <v>201706</v>
      </c>
      <c r="B979" s="5">
        <v>42887</v>
      </c>
      <c r="C979">
        <v>201700279</v>
      </c>
      <c r="D979">
        <v>201700011</v>
      </c>
      <c r="E979" s="1" t="s">
        <v>55</v>
      </c>
      <c r="F979">
        <v>193</v>
      </c>
      <c r="G979">
        <v>10861.20952</v>
      </c>
      <c r="H979">
        <v>0.39047619</v>
      </c>
      <c r="I979">
        <v>33.666666669999998</v>
      </c>
      <c r="J979">
        <v>107.9714286</v>
      </c>
      <c r="K979">
        <v>23.666666670000001</v>
      </c>
      <c r="L979">
        <v>-2.276190476</v>
      </c>
      <c r="M979">
        <v>-163.42857140000001</v>
      </c>
      <c r="N979">
        <v>-3.4990476E-2</v>
      </c>
      <c r="O979">
        <v>-1.7180951999999999E-2</v>
      </c>
      <c r="P979">
        <v>-0.105809524</v>
      </c>
      <c r="Q979">
        <v>-4.2114286000000001E-2</v>
      </c>
      <c r="R979" s="1" t="s">
        <v>87</v>
      </c>
    </row>
    <row r="980" spans="1:18" x14ac:dyDescent="0.25">
      <c r="A980">
        <v>201706</v>
      </c>
      <c r="B980" s="5">
        <v>42887</v>
      </c>
      <c r="C980">
        <v>201700280</v>
      </c>
      <c r="D980">
        <v>201700011</v>
      </c>
      <c r="E980" s="1" t="s">
        <v>55</v>
      </c>
      <c r="F980">
        <v>194</v>
      </c>
      <c r="G980">
        <v>10770.438099999999</v>
      </c>
      <c r="H980">
        <v>0.36190476199999999</v>
      </c>
      <c r="I980">
        <v>33.666666669999998</v>
      </c>
      <c r="J980">
        <v>108.4857143</v>
      </c>
      <c r="K980">
        <v>23.666666670000001</v>
      </c>
      <c r="L980">
        <v>-2.3047619049999999</v>
      </c>
      <c r="M980">
        <v>-341.7142857</v>
      </c>
      <c r="N980">
        <v>-7.3161904999999999E-2</v>
      </c>
      <c r="O980">
        <v>-3.592381E-2</v>
      </c>
      <c r="P980">
        <v>-0.221238095</v>
      </c>
      <c r="Q980">
        <v>-8.8057143000000004E-2</v>
      </c>
      <c r="R980" s="1" t="s">
        <v>87</v>
      </c>
    </row>
    <row r="981" spans="1:18" x14ac:dyDescent="0.25">
      <c r="A981">
        <v>201706</v>
      </c>
      <c r="B981" s="5">
        <v>42887</v>
      </c>
      <c r="C981">
        <v>201700282</v>
      </c>
      <c r="D981">
        <v>201700011</v>
      </c>
      <c r="E981" s="1" t="s">
        <v>55</v>
      </c>
      <c r="F981">
        <v>59</v>
      </c>
      <c r="G981">
        <v>10588.89524</v>
      </c>
      <c r="H981">
        <v>0.304761905</v>
      </c>
      <c r="I981">
        <v>33.666666669999998</v>
      </c>
      <c r="J981">
        <v>109.5142857</v>
      </c>
      <c r="K981">
        <v>23.666666670000001</v>
      </c>
      <c r="L981">
        <v>-2.361904762</v>
      </c>
      <c r="M981">
        <v>-698.2857143</v>
      </c>
      <c r="N981">
        <v>-0.14950476200000001</v>
      </c>
      <c r="O981">
        <v>-7.3409524000000004E-2</v>
      </c>
      <c r="P981">
        <v>-0.45209523800000001</v>
      </c>
      <c r="Q981">
        <v>-0.17994285700000001</v>
      </c>
      <c r="R981" s="1" t="s">
        <v>87</v>
      </c>
    </row>
    <row r="982" spans="1:18" x14ac:dyDescent="0.25">
      <c r="A982">
        <v>201706</v>
      </c>
      <c r="B982" s="5">
        <v>42887</v>
      </c>
      <c r="C982">
        <v>201700283</v>
      </c>
      <c r="D982">
        <v>201700011</v>
      </c>
      <c r="E982" s="1" t="s">
        <v>55</v>
      </c>
      <c r="F982">
        <v>196</v>
      </c>
      <c r="G982">
        <v>10498.123809999999</v>
      </c>
      <c r="H982">
        <v>0.27619047600000002</v>
      </c>
      <c r="I982">
        <v>33.666666669999998</v>
      </c>
      <c r="J982">
        <v>110.0285714</v>
      </c>
      <c r="K982">
        <v>23.666666670000001</v>
      </c>
      <c r="L982">
        <v>-2.3904761899999998</v>
      </c>
      <c r="M982">
        <v>-876.57142859999999</v>
      </c>
      <c r="N982">
        <v>-0.18767618999999999</v>
      </c>
      <c r="O982">
        <v>-9.2152381000000005E-2</v>
      </c>
      <c r="P982">
        <v>-0.56752380999999996</v>
      </c>
      <c r="Q982">
        <v>-0.22588571399999999</v>
      </c>
      <c r="R982" s="1" t="s">
        <v>87</v>
      </c>
    </row>
    <row r="983" spans="1:18" x14ac:dyDescent="0.25">
      <c r="A983">
        <v>201706</v>
      </c>
      <c r="B983" s="5">
        <v>42887</v>
      </c>
      <c r="C983">
        <v>201700284</v>
      </c>
      <c r="D983">
        <v>201700011</v>
      </c>
      <c r="E983" s="1" t="s">
        <v>55</v>
      </c>
      <c r="F983">
        <v>198</v>
      </c>
      <c r="G983">
        <v>10407.35238</v>
      </c>
      <c r="H983">
        <v>0.24761904800000001</v>
      </c>
      <c r="I983">
        <v>33.666666669999998</v>
      </c>
      <c r="J983">
        <v>110.54285710000001</v>
      </c>
      <c r="K983">
        <v>23.666666670000001</v>
      </c>
      <c r="L983">
        <v>-2.4190476190000001</v>
      </c>
      <c r="M983">
        <v>-1054.857143</v>
      </c>
      <c r="N983">
        <v>-0.225847619</v>
      </c>
      <c r="O983">
        <v>-0.11089523799999999</v>
      </c>
      <c r="P983">
        <v>-0.682952381</v>
      </c>
      <c r="Q983">
        <v>-0.27182857100000002</v>
      </c>
      <c r="R983" s="1" t="s">
        <v>87</v>
      </c>
    </row>
    <row r="984" spans="1:18" x14ac:dyDescent="0.25">
      <c r="A984">
        <v>201706</v>
      </c>
      <c r="B984" s="5">
        <v>42887</v>
      </c>
      <c r="C984">
        <v>201700285</v>
      </c>
      <c r="D984">
        <v>201700011</v>
      </c>
      <c r="E984" s="1" t="s">
        <v>55</v>
      </c>
      <c r="F984">
        <v>199</v>
      </c>
      <c r="G984">
        <v>10316.58095</v>
      </c>
      <c r="H984">
        <v>0.219047619</v>
      </c>
      <c r="I984">
        <v>33.666666669999998</v>
      </c>
      <c r="J984">
        <v>111.0571429</v>
      </c>
      <c r="K984">
        <v>23.666666670000001</v>
      </c>
      <c r="L984">
        <v>-2.447619048</v>
      </c>
      <c r="M984">
        <v>-1233.142857</v>
      </c>
      <c r="N984">
        <v>-0.26401904799999998</v>
      </c>
      <c r="O984">
        <v>-0.12963809500000001</v>
      </c>
      <c r="P984">
        <v>-0.79838095200000003</v>
      </c>
      <c r="Q984">
        <v>-0.31777142899999999</v>
      </c>
      <c r="R984" s="1" t="s">
        <v>87</v>
      </c>
    </row>
    <row r="985" spans="1:18" x14ac:dyDescent="0.25">
      <c r="A985">
        <v>201706</v>
      </c>
      <c r="B985" s="5">
        <v>42887</v>
      </c>
      <c r="C985">
        <v>201700286</v>
      </c>
      <c r="D985">
        <v>201700011</v>
      </c>
      <c r="E985" s="1" t="s">
        <v>55</v>
      </c>
      <c r="F985">
        <v>200</v>
      </c>
      <c r="G985">
        <v>10225.809520000001</v>
      </c>
      <c r="H985">
        <v>0.19047618999999999</v>
      </c>
      <c r="I985">
        <v>33.666666669999998</v>
      </c>
      <c r="J985">
        <v>111.5714286</v>
      </c>
      <c r="K985">
        <v>23.666666670000001</v>
      </c>
      <c r="L985">
        <v>-2.4761904760000002</v>
      </c>
      <c r="M985">
        <v>-1411.4285709999999</v>
      </c>
      <c r="N985">
        <v>-0.30219047599999999</v>
      </c>
      <c r="O985">
        <v>-0.14838095200000001</v>
      </c>
      <c r="P985">
        <v>-0.91380952400000004</v>
      </c>
      <c r="Q985">
        <v>-0.363714286</v>
      </c>
      <c r="R985" s="1" t="s">
        <v>87</v>
      </c>
    </row>
    <row r="986" spans="1:18" x14ac:dyDescent="0.25">
      <c r="A986">
        <v>201706</v>
      </c>
      <c r="B986" s="5">
        <v>42887</v>
      </c>
      <c r="C986">
        <v>201700288</v>
      </c>
      <c r="D986">
        <v>201700011</v>
      </c>
      <c r="E986" s="1" t="s">
        <v>55</v>
      </c>
      <c r="F986">
        <v>60</v>
      </c>
      <c r="G986">
        <v>10044.266670000001</v>
      </c>
      <c r="H986">
        <v>0.133333333</v>
      </c>
      <c r="I986">
        <v>33.666666669999998</v>
      </c>
      <c r="J986">
        <v>112.6</v>
      </c>
      <c r="K986">
        <v>23.666666670000001</v>
      </c>
      <c r="L986">
        <v>-2.5333333329999999</v>
      </c>
      <c r="M986">
        <v>-1768</v>
      </c>
      <c r="N986">
        <v>-0.37853333300000003</v>
      </c>
      <c r="O986">
        <v>-0.18586666700000001</v>
      </c>
      <c r="P986">
        <v>-1.1446666670000001</v>
      </c>
      <c r="Q986">
        <v>-0.4556</v>
      </c>
      <c r="R986" s="1" t="s">
        <v>87</v>
      </c>
    </row>
    <row r="987" spans="1:18" x14ac:dyDescent="0.25">
      <c r="A987">
        <v>201706</v>
      </c>
      <c r="B987" s="5">
        <v>42887</v>
      </c>
      <c r="C987">
        <v>201700289</v>
      </c>
      <c r="D987">
        <v>201700011</v>
      </c>
      <c r="E987" s="1" t="s">
        <v>55</v>
      </c>
      <c r="F987">
        <v>202</v>
      </c>
      <c r="G987">
        <v>9953.4952379999995</v>
      </c>
      <c r="H987">
        <v>0.104761905</v>
      </c>
      <c r="I987">
        <v>33.666666669999998</v>
      </c>
      <c r="J987">
        <v>113.1142857</v>
      </c>
      <c r="K987">
        <v>23.666666670000001</v>
      </c>
      <c r="L987">
        <v>-2.5619047620000002</v>
      </c>
      <c r="M987">
        <v>-1946.2857140000001</v>
      </c>
      <c r="N987">
        <v>-0.41670476200000001</v>
      </c>
      <c r="O987">
        <v>-0.20460952399999999</v>
      </c>
      <c r="P987">
        <v>-1.2600952379999999</v>
      </c>
      <c r="Q987">
        <v>-0.50154285700000001</v>
      </c>
      <c r="R987" s="1" t="s">
        <v>87</v>
      </c>
    </row>
    <row r="988" spans="1:18" x14ac:dyDescent="0.25">
      <c r="A988">
        <v>201706</v>
      </c>
      <c r="B988" s="5">
        <v>42887</v>
      </c>
      <c r="C988">
        <v>201700290</v>
      </c>
      <c r="D988">
        <v>201700011</v>
      </c>
      <c r="E988" s="1" t="s">
        <v>55</v>
      </c>
      <c r="F988">
        <v>204</v>
      </c>
      <c r="G988">
        <v>9862.7238099999995</v>
      </c>
      <c r="H988">
        <v>7.6190475999999993E-2</v>
      </c>
      <c r="I988">
        <v>33.666666669999998</v>
      </c>
      <c r="J988">
        <v>113.6285714</v>
      </c>
      <c r="K988">
        <v>23.666666670000001</v>
      </c>
      <c r="L988">
        <v>-2.59047619</v>
      </c>
      <c r="M988">
        <v>-2124.5714290000001</v>
      </c>
      <c r="N988">
        <v>-0.45487619000000001</v>
      </c>
      <c r="O988">
        <v>-0.22335238099999999</v>
      </c>
      <c r="P988">
        <v>-1.37552381</v>
      </c>
      <c r="Q988">
        <v>-0.54748571400000001</v>
      </c>
      <c r="R988" s="1" t="s">
        <v>87</v>
      </c>
    </row>
    <row r="989" spans="1:18" x14ac:dyDescent="0.25">
      <c r="A989">
        <v>201706</v>
      </c>
      <c r="B989" s="5">
        <v>42887</v>
      </c>
      <c r="C989">
        <v>201700291</v>
      </c>
      <c r="D989">
        <v>201700011</v>
      </c>
      <c r="E989" s="1" t="s">
        <v>55</v>
      </c>
      <c r="F989">
        <v>205</v>
      </c>
      <c r="G989">
        <v>9771.9523809999991</v>
      </c>
      <c r="H989">
        <v>4.7619047999999997E-2</v>
      </c>
      <c r="I989">
        <v>33.666666669999998</v>
      </c>
      <c r="J989">
        <v>114.1428571</v>
      </c>
      <c r="K989">
        <v>23.666666670000001</v>
      </c>
      <c r="L989">
        <v>-2.6190476189999998</v>
      </c>
      <c r="M989">
        <v>-2302.8571430000002</v>
      </c>
      <c r="N989">
        <v>-0.49304761899999999</v>
      </c>
      <c r="O989">
        <v>-0.24209523799999999</v>
      </c>
      <c r="P989">
        <v>-1.490952381</v>
      </c>
      <c r="Q989">
        <v>-0.59342857100000002</v>
      </c>
      <c r="R989" s="1" t="s">
        <v>87</v>
      </c>
    </row>
    <row r="990" spans="1:18" x14ac:dyDescent="0.25">
      <c r="A990">
        <v>201706</v>
      </c>
      <c r="B990" s="5">
        <v>42887</v>
      </c>
      <c r="C990">
        <v>201700292</v>
      </c>
      <c r="D990">
        <v>201700011</v>
      </c>
      <c r="E990" s="1" t="s">
        <v>55</v>
      </c>
      <c r="F990">
        <v>206</v>
      </c>
      <c r="G990">
        <v>9681.1809520000006</v>
      </c>
      <c r="H990">
        <v>1.9047618999999998E-2</v>
      </c>
      <c r="I990">
        <v>33.666666669999998</v>
      </c>
      <c r="J990">
        <v>114.6571429</v>
      </c>
      <c r="K990">
        <v>23.666666670000001</v>
      </c>
      <c r="L990">
        <v>-2.6476190480000001</v>
      </c>
      <c r="M990">
        <v>-2481.1428569999998</v>
      </c>
      <c r="N990">
        <v>-0.53121904799999997</v>
      </c>
      <c r="O990">
        <v>-0.26083809499999999</v>
      </c>
      <c r="P990">
        <v>-1.6063809520000001</v>
      </c>
      <c r="Q990">
        <v>-0.63937142899999999</v>
      </c>
      <c r="R990" s="1" t="s">
        <v>87</v>
      </c>
    </row>
    <row r="991" spans="1:18" x14ac:dyDescent="0.25">
      <c r="A991">
        <v>201706</v>
      </c>
      <c r="B991" s="5">
        <v>42887</v>
      </c>
      <c r="C991">
        <v>201700294</v>
      </c>
      <c r="D991">
        <v>201700011</v>
      </c>
      <c r="E991" s="1" t="s">
        <v>55</v>
      </c>
      <c r="F991">
        <v>61</v>
      </c>
      <c r="G991">
        <v>9499.6380950000002</v>
      </c>
      <c r="H991">
        <v>-3.8095237999999997E-2</v>
      </c>
      <c r="I991">
        <v>33.666666669999998</v>
      </c>
      <c r="J991">
        <v>115.6857143</v>
      </c>
      <c r="K991">
        <v>23.666666670000001</v>
      </c>
      <c r="L991">
        <v>-2.7047619049999998</v>
      </c>
      <c r="M991">
        <v>-2837.7142859999999</v>
      </c>
      <c r="N991">
        <v>-0.60756190499999996</v>
      </c>
      <c r="O991">
        <v>-0.29832381000000002</v>
      </c>
      <c r="P991">
        <v>-1.837238095</v>
      </c>
      <c r="Q991">
        <v>-0.731257143</v>
      </c>
      <c r="R991" s="1" t="s">
        <v>87</v>
      </c>
    </row>
    <row r="992" spans="1:18" x14ac:dyDescent="0.25">
      <c r="A992">
        <v>201706</v>
      </c>
      <c r="B992" s="5">
        <v>42887</v>
      </c>
      <c r="C992">
        <v>201700292</v>
      </c>
      <c r="D992">
        <v>201700011</v>
      </c>
      <c r="E992" s="1" t="s">
        <v>55</v>
      </c>
      <c r="F992">
        <v>206</v>
      </c>
      <c r="G992">
        <v>9681.1809520000006</v>
      </c>
      <c r="H992">
        <v>1.9047618999999998E-2</v>
      </c>
      <c r="I992">
        <v>33.666666669999998</v>
      </c>
      <c r="J992">
        <v>114.6571429</v>
      </c>
      <c r="K992">
        <v>23.666666670000001</v>
      </c>
      <c r="L992">
        <v>-2.6476190480000001</v>
      </c>
      <c r="M992">
        <v>-2481.1428569999998</v>
      </c>
      <c r="N992">
        <v>-0.53121904799999997</v>
      </c>
      <c r="O992">
        <v>-0.26083809499999999</v>
      </c>
      <c r="P992">
        <v>-1.6063809520000001</v>
      </c>
      <c r="Q992">
        <v>-0.63937142899999999</v>
      </c>
      <c r="R992" s="1" t="s">
        <v>87</v>
      </c>
    </row>
    <row r="993" spans="1:18" x14ac:dyDescent="0.25">
      <c r="A993">
        <v>201706</v>
      </c>
      <c r="B993" s="5">
        <v>42887</v>
      </c>
      <c r="C993">
        <v>201700293</v>
      </c>
      <c r="D993">
        <v>201700011</v>
      </c>
      <c r="E993" s="1" t="s">
        <v>55</v>
      </c>
      <c r="F993">
        <v>208</v>
      </c>
      <c r="G993">
        <v>9590.4095240000006</v>
      </c>
      <c r="H993">
        <v>-9.5238100000000006E-3</v>
      </c>
      <c r="I993">
        <v>33.666666669999998</v>
      </c>
      <c r="J993">
        <v>115.1714286</v>
      </c>
      <c r="K993">
        <v>23.666666670000001</v>
      </c>
      <c r="L993">
        <v>-2.6761904759999999</v>
      </c>
      <c r="M993">
        <v>-2659.4285709999999</v>
      </c>
      <c r="N993">
        <v>-0.56939047600000003</v>
      </c>
      <c r="O993">
        <v>-0.27958095199999999</v>
      </c>
      <c r="P993">
        <v>-1.721809524</v>
      </c>
      <c r="Q993">
        <v>-0.68531428599999999</v>
      </c>
      <c r="R993" s="1" t="s">
        <v>87</v>
      </c>
    </row>
    <row r="994" spans="1:18" x14ac:dyDescent="0.25">
      <c r="A994">
        <v>201706</v>
      </c>
      <c r="B994" s="5">
        <v>42887</v>
      </c>
      <c r="C994">
        <v>201700294</v>
      </c>
      <c r="D994">
        <v>201700011</v>
      </c>
      <c r="E994" s="1" t="s">
        <v>55</v>
      </c>
      <c r="F994">
        <v>210</v>
      </c>
      <c r="G994">
        <v>9499.6380950000002</v>
      </c>
      <c r="H994">
        <v>-3.8095237999999997E-2</v>
      </c>
      <c r="I994">
        <v>33.666666669999998</v>
      </c>
      <c r="J994">
        <v>115.6857143</v>
      </c>
      <c r="K994">
        <v>23.666666670000001</v>
      </c>
      <c r="L994">
        <v>-2.7047619049999998</v>
      </c>
      <c r="M994">
        <v>-2837.7142859999999</v>
      </c>
      <c r="N994">
        <v>-0.60756190499999996</v>
      </c>
      <c r="O994">
        <v>-0.29832381000000002</v>
      </c>
      <c r="P994">
        <v>-1.837238095</v>
      </c>
      <c r="Q994">
        <v>-0.731257143</v>
      </c>
      <c r="R994" s="1" t="s">
        <v>87</v>
      </c>
    </row>
    <row r="995" spans="1:18" x14ac:dyDescent="0.25">
      <c r="A995">
        <v>201706</v>
      </c>
      <c r="B995" s="5">
        <v>42887</v>
      </c>
      <c r="C995">
        <v>201700133</v>
      </c>
      <c r="D995">
        <v>201700011</v>
      </c>
      <c r="E995" s="1" t="s">
        <v>55</v>
      </c>
      <c r="F995">
        <v>46</v>
      </c>
      <c r="G995">
        <v>24113.838100000001</v>
      </c>
      <c r="H995">
        <v>4.5619047620000002</v>
      </c>
      <c r="I995">
        <v>33.666666669999998</v>
      </c>
      <c r="J995">
        <v>32.885714290000003</v>
      </c>
      <c r="K995">
        <v>23.666666670000001</v>
      </c>
      <c r="L995">
        <v>1.8952380950000001</v>
      </c>
      <c r="M995">
        <v>25866.28571</v>
      </c>
      <c r="N995">
        <v>5.5380380950000001</v>
      </c>
      <c r="O995">
        <v>2.71927619</v>
      </c>
      <c r="P995">
        <v>16.746761899999999</v>
      </c>
      <c r="Q995">
        <v>6.6655428570000002</v>
      </c>
      <c r="R995" s="1" t="s">
        <v>87</v>
      </c>
    </row>
    <row r="996" spans="1:18" x14ac:dyDescent="0.25">
      <c r="A996">
        <v>201706</v>
      </c>
      <c r="B996" s="5">
        <v>42887</v>
      </c>
      <c r="C996">
        <v>201700134</v>
      </c>
      <c r="D996">
        <v>201700011</v>
      </c>
      <c r="E996" s="1" t="s">
        <v>55</v>
      </c>
      <c r="F996">
        <v>48</v>
      </c>
      <c r="G996">
        <v>24023.06667</v>
      </c>
      <c r="H996">
        <v>4.5333333329999999</v>
      </c>
      <c r="I996">
        <v>33.666666669999998</v>
      </c>
      <c r="J996">
        <v>33.4</v>
      </c>
      <c r="K996">
        <v>23.666666670000001</v>
      </c>
      <c r="L996">
        <v>1.8666666670000001</v>
      </c>
      <c r="M996">
        <v>25688</v>
      </c>
      <c r="N996">
        <v>5.499866667</v>
      </c>
      <c r="O996">
        <v>2.7005333330000001</v>
      </c>
      <c r="P996">
        <v>16.63133333</v>
      </c>
      <c r="Q996">
        <v>6.6196000000000002</v>
      </c>
      <c r="R996" s="1" t="s">
        <v>87</v>
      </c>
    </row>
    <row r="997" spans="1:18" x14ac:dyDescent="0.25">
      <c r="A997">
        <v>201706</v>
      </c>
      <c r="B997" s="5">
        <v>42887</v>
      </c>
      <c r="C997">
        <v>201700135</v>
      </c>
      <c r="D997">
        <v>201700011</v>
      </c>
      <c r="E997" s="1" t="s">
        <v>55</v>
      </c>
      <c r="F997">
        <v>49</v>
      </c>
      <c r="G997">
        <v>23932.295239999999</v>
      </c>
      <c r="H997">
        <v>4.5047619049999996</v>
      </c>
      <c r="I997">
        <v>33.666666669999998</v>
      </c>
      <c r="J997">
        <v>33.914285710000001</v>
      </c>
      <c r="K997">
        <v>23.666666670000001</v>
      </c>
      <c r="L997">
        <v>1.838095238</v>
      </c>
      <c r="M997">
        <v>25509.71429</v>
      </c>
      <c r="N997">
        <v>5.4616952379999999</v>
      </c>
      <c r="O997">
        <v>2.6817904760000002</v>
      </c>
      <c r="P997">
        <v>16.515904760000002</v>
      </c>
      <c r="Q997">
        <v>6.5736571430000001</v>
      </c>
      <c r="R997" s="1" t="s">
        <v>87</v>
      </c>
    </row>
    <row r="998" spans="1:18" x14ac:dyDescent="0.25">
      <c r="A998">
        <v>201706</v>
      </c>
      <c r="B998" s="5">
        <v>42887</v>
      </c>
      <c r="C998">
        <v>201700136</v>
      </c>
      <c r="D998">
        <v>201700011</v>
      </c>
      <c r="E998" s="1" t="s">
        <v>55</v>
      </c>
      <c r="F998">
        <v>50</v>
      </c>
      <c r="G998">
        <v>23841.523809999999</v>
      </c>
      <c r="H998">
        <v>4.4761904760000002</v>
      </c>
      <c r="I998">
        <v>33.666666669999998</v>
      </c>
      <c r="J998">
        <v>34.428571429999998</v>
      </c>
      <c r="K998">
        <v>23.666666670000001</v>
      </c>
      <c r="L998">
        <v>1.80952381</v>
      </c>
      <c r="M998">
        <v>25331.42857</v>
      </c>
      <c r="N998">
        <v>5.4235238099999998</v>
      </c>
      <c r="O998">
        <v>2.6630476189999999</v>
      </c>
      <c r="P998">
        <v>16.400476189999999</v>
      </c>
      <c r="Q998">
        <v>6.5277142860000001</v>
      </c>
      <c r="R998" s="1" t="s">
        <v>87</v>
      </c>
    </row>
    <row r="999" spans="1:18" x14ac:dyDescent="0.25">
      <c r="A999">
        <v>201706</v>
      </c>
      <c r="B999" s="5">
        <v>42887</v>
      </c>
      <c r="C999">
        <v>201700136</v>
      </c>
      <c r="D999">
        <v>201700011</v>
      </c>
      <c r="E999" s="1" t="s">
        <v>55</v>
      </c>
      <c r="F999">
        <v>50</v>
      </c>
      <c r="G999">
        <v>23841.523809999999</v>
      </c>
      <c r="H999">
        <v>4.4761904760000002</v>
      </c>
      <c r="I999">
        <v>33.666666669999998</v>
      </c>
      <c r="J999">
        <v>34.428571429999998</v>
      </c>
      <c r="K999">
        <v>23.666666670000001</v>
      </c>
      <c r="L999">
        <v>1.80952381</v>
      </c>
      <c r="M999">
        <v>25331.42857</v>
      </c>
      <c r="N999">
        <v>5.4235238099999998</v>
      </c>
      <c r="O999">
        <v>2.6630476189999999</v>
      </c>
      <c r="P999">
        <v>16.400476189999999</v>
      </c>
      <c r="Q999">
        <v>6.5277142860000001</v>
      </c>
      <c r="R999" s="1" t="s">
        <v>87</v>
      </c>
    </row>
    <row r="1000" spans="1:18" x14ac:dyDescent="0.25">
      <c r="A1000">
        <v>201706</v>
      </c>
      <c r="B1000" s="5">
        <v>42887</v>
      </c>
      <c r="C1000">
        <v>201700137</v>
      </c>
      <c r="D1000">
        <v>201700011</v>
      </c>
      <c r="E1000" s="1" t="s">
        <v>55</v>
      </c>
      <c r="F1000">
        <v>52</v>
      </c>
      <c r="G1000">
        <v>23750.752380000002</v>
      </c>
      <c r="H1000">
        <v>4.447619048</v>
      </c>
      <c r="I1000">
        <v>33.666666669999998</v>
      </c>
      <c r="J1000">
        <v>34.942857140000001</v>
      </c>
      <c r="K1000">
        <v>23.666666670000001</v>
      </c>
      <c r="L1000">
        <v>1.7809523810000001</v>
      </c>
      <c r="M1000">
        <v>25153.14286</v>
      </c>
      <c r="N1000">
        <v>5.3853523809999997</v>
      </c>
      <c r="O1000">
        <v>2.644304762</v>
      </c>
      <c r="P1000">
        <v>16.28504762</v>
      </c>
      <c r="Q1000">
        <v>6.4817714290000001</v>
      </c>
      <c r="R1000" s="1" t="s">
        <v>87</v>
      </c>
    </row>
    <row r="1001" spans="1:18" x14ac:dyDescent="0.25">
      <c r="A1001">
        <v>201706</v>
      </c>
      <c r="B1001" s="5">
        <v>42887</v>
      </c>
      <c r="C1001">
        <v>201700138</v>
      </c>
      <c r="D1001">
        <v>201700011</v>
      </c>
      <c r="E1001" s="1" t="s">
        <v>55</v>
      </c>
      <c r="F1001">
        <v>54</v>
      </c>
      <c r="G1001">
        <v>23659.980950000001</v>
      </c>
      <c r="H1001">
        <v>4.4190476189999996</v>
      </c>
      <c r="I1001">
        <v>33.666666669999998</v>
      </c>
      <c r="J1001">
        <v>35.457142859999998</v>
      </c>
      <c r="K1001">
        <v>23.666666670000001</v>
      </c>
      <c r="L1001">
        <v>1.752380952</v>
      </c>
      <c r="M1001">
        <v>24974.85714</v>
      </c>
      <c r="N1001">
        <v>5.3471809520000004</v>
      </c>
      <c r="O1001">
        <v>2.6255619050000001</v>
      </c>
      <c r="P1001">
        <v>16.169619050000001</v>
      </c>
      <c r="Q1001">
        <v>6.4358285710000001</v>
      </c>
      <c r="R1001" s="1" t="s">
        <v>87</v>
      </c>
    </row>
    <row r="1002" spans="1:18" x14ac:dyDescent="0.25">
      <c r="A1002">
        <v>201706</v>
      </c>
      <c r="B1002" s="5">
        <v>42887</v>
      </c>
      <c r="C1002">
        <v>201700133</v>
      </c>
      <c r="D1002">
        <v>201700011</v>
      </c>
      <c r="E1002" s="1" t="s">
        <v>55</v>
      </c>
      <c r="F1002">
        <v>46</v>
      </c>
      <c r="G1002">
        <v>24113.838100000001</v>
      </c>
      <c r="H1002">
        <v>4.5619047620000002</v>
      </c>
      <c r="I1002">
        <v>33.666666669999998</v>
      </c>
      <c r="J1002">
        <v>32.885714290000003</v>
      </c>
      <c r="K1002">
        <v>23.666666670000001</v>
      </c>
      <c r="L1002">
        <v>1.8952380950000001</v>
      </c>
      <c r="M1002">
        <v>25866.28571</v>
      </c>
      <c r="N1002">
        <v>5.5380380950000001</v>
      </c>
      <c r="O1002">
        <v>2.71927619</v>
      </c>
      <c r="P1002">
        <v>16.746761899999999</v>
      </c>
      <c r="Q1002">
        <v>6.6655428570000002</v>
      </c>
      <c r="R1002" s="1" t="s">
        <v>87</v>
      </c>
    </row>
    <row r="1003" spans="1:18" x14ac:dyDescent="0.25">
      <c r="A1003">
        <v>201706</v>
      </c>
      <c r="B1003" s="5">
        <v>42887</v>
      </c>
      <c r="C1003">
        <v>201700134</v>
      </c>
      <c r="D1003">
        <v>201700011</v>
      </c>
      <c r="E1003" s="1" t="s">
        <v>55</v>
      </c>
      <c r="F1003">
        <v>48</v>
      </c>
      <c r="G1003">
        <v>24023.06667</v>
      </c>
      <c r="H1003">
        <v>4.5333333329999999</v>
      </c>
      <c r="I1003">
        <v>33.666666669999998</v>
      </c>
      <c r="J1003">
        <v>33.4</v>
      </c>
      <c r="K1003">
        <v>23.666666670000001</v>
      </c>
      <c r="L1003">
        <v>1.8666666670000001</v>
      </c>
      <c r="M1003">
        <v>25688</v>
      </c>
      <c r="N1003">
        <v>5.499866667</v>
      </c>
      <c r="O1003">
        <v>2.7005333330000001</v>
      </c>
      <c r="P1003">
        <v>16.63133333</v>
      </c>
      <c r="Q1003">
        <v>6.6196000000000002</v>
      </c>
      <c r="R1003" s="1" t="s">
        <v>87</v>
      </c>
    </row>
    <row r="1004" spans="1:18" x14ac:dyDescent="0.25">
      <c r="A1004">
        <v>201706</v>
      </c>
      <c r="B1004" s="5">
        <v>42887</v>
      </c>
      <c r="C1004">
        <v>201700135</v>
      </c>
      <c r="D1004">
        <v>201700011</v>
      </c>
      <c r="E1004" s="1" t="s">
        <v>55</v>
      </c>
      <c r="F1004">
        <v>49</v>
      </c>
      <c r="G1004">
        <v>23932.295239999999</v>
      </c>
      <c r="H1004">
        <v>4.5047619049999996</v>
      </c>
      <c r="I1004">
        <v>33.666666669999998</v>
      </c>
      <c r="J1004">
        <v>33.914285710000001</v>
      </c>
      <c r="K1004">
        <v>23.666666670000001</v>
      </c>
      <c r="L1004">
        <v>1.838095238</v>
      </c>
      <c r="M1004">
        <v>25509.71429</v>
      </c>
      <c r="N1004">
        <v>5.4616952379999999</v>
      </c>
      <c r="O1004">
        <v>2.6817904760000002</v>
      </c>
      <c r="P1004">
        <v>16.515904760000002</v>
      </c>
      <c r="Q1004">
        <v>6.5736571430000001</v>
      </c>
      <c r="R1004" s="1" t="s">
        <v>87</v>
      </c>
    </row>
    <row r="1005" spans="1:18" x14ac:dyDescent="0.25">
      <c r="A1005">
        <v>201706</v>
      </c>
      <c r="B1005" s="5">
        <v>42887</v>
      </c>
      <c r="C1005">
        <v>201700136</v>
      </c>
      <c r="D1005">
        <v>201700011</v>
      </c>
      <c r="E1005" s="1" t="s">
        <v>55</v>
      </c>
      <c r="F1005">
        <v>50</v>
      </c>
      <c r="G1005">
        <v>23841.523809999999</v>
      </c>
      <c r="H1005">
        <v>4.4761904760000002</v>
      </c>
      <c r="I1005">
        <v>33.666666669999998</v>
      </c>
      <c r="J1005">
        <v>34.428571429999998</v>
      </c>
      <c r="K1005">
        <v>23.666666670000001</v>
      </c>
      <c r="L1005">
        <v>1.80952381</v>
      </c>
      <c r="M1005">
        <v>25331.42857</v>
      </c>
      <c r="N1005">
        <v>5.4235238099999998</v>
      </c>
      <c r="O1005">
        <v>2.6630476189999999</v>
      </c>
      <c r="P1005">
        <v>16.400476189999999</v>
      </c>
      <c r="Q1005">
        <v>6.5277142860000001</v>
      </c>
      <c r="R1005" s="1" t="s">
        <v>87</v>
      </c>
    </row>
    <row r="1006" spans="1:18" x14ac:dyDescent="0.25">
      <c r="A1006">
        <v>201706</v>
      </c>
      <c r="B1006" s="5">
        <v>42887</v>
      </c>
      <c r="C1006">
        <v>201700133</v>
      </c>
      <c r="D1006">
        <v>201700011</v>
      </c>
      <c r="E1006" s="1" t="s">
        <v>55</v>
      </c>
      <c r="F1006">
        <v>46</v>
      </c>
      <c r="G1006">
        <v>24113.838100000001</v>
      </c>
      <c r="H1006">
        <v>4.5619047620000002</v>
      </c>
      <c r="I1006">
        <v>33.666666669999998</v>
      </c>
      <c r="J1006">
        <v>32.885714290000003</v>
      </c>
      <c r="K1006">
        <v>23.666666670000001</v>
      </c>
      <c r="L1006">
        <v>1.8952380950000001</v>
      </c>
      <c r="M1006">
        <v>25866.28571</v>
      </c>
      <c r="N1006">
        <v>5.5380380950000001</v>
      </c>
      <c r="O1006">
        <v>2.71927619</v>
      </c>
      <c r="P1006">
        <v>16.746761899999999</v>
      </c>
      <c r="Q1006">
        <v>6.6655428570000002</v>
      </c>
      <c r="R1006" s="1" t="s">
        <v>87</v>
      </c>
    </row>
    <row r="1007" spans="1:18" x14ac:dyDescent="0.25">
      <c r="A1007">
        <v>201706</v>
      </c>
      <c r="B1007" s="5">
        <v>42887</v>
      </c>
      <c r="C1007">
        <v>201700134</v>
      </c>
      <c r="D1007">
        <v>201700011</v>
      </c>
      <c r="E1007" s="1" t="s">
        <v>55</v>
      </c>
      <c r="F1007">
        <v>48</v>
      </c>
      <c r="G1007">
        <v>24023.06667</v>
      </c>
      <c r="H1007">
        <v>4.5333333329999999</v>
      </c>
      <c r="I1007">
        <v>33.666666669999998</v>
      </c>
      <c r="J1007">
        <v>33.4</v>
      </c>
      <c r="K1007">
        <v>23.666666670000001</v>
      </c>
      <c r="L1007">
        <v>1.8666666670000001</v>
      </c>
      <c r="M1007">
        <v>25688</v>
      </c>
      <c r="N1007">
        <v>5.499866667</v>
      </c>
      <c r="O1007">
        <v>2.7005333330000001</v>
      </c>
      <c r="P1007">
        <v>16.63133333</v>
      </c>
      <c r="Q1007">
        <v>6.6196000000000002</v>
      </c>
      <c r="R1007" s="1" t="s">
        <v>87</v>
      </c>
    </row>
    <row r="1008" spans="1:18" x14ac:dyDescent="0.25">
      <c r="A1008">
        <v>201706</v>
      </c>
      <c r="B1008" s="5">
        <v>42887</v>
      </c>
      <c r="C1008">
        <v>201700135</v>
      </c>
      <c r="D1008">
        <v>201700011</v>
      </c>
      <c r="E1008" s="1" t="s">
        <v>55</v>
      </c>
      <c r="F1008">
        <v>49</v>
      </c>
      <c r="G1008">
        <v>23932.295239999999</v>
      </c>
      <c r="H1008">
        <v>4.5047619049999996</v>
      </c>
      <c r="I1008">
        <v>33.666666669999998</v>
      </c>
      <c r="J1008">
        <v>33.914285710000001</v>
      </c>
      <c r="K1008">
        <v>23.666666670000001</v>
      </c>
      <c r="L1008">
        <v>1.838095238</v>
      </c>
      <c r="M1008">
        <v>25509.71429</v>
      </c>
      <c r="N1008">
        <v>5.4616952379999999</v>
      </c>
      <c r="O1008">
        <v>2.6817904760000002</v>
      </c>
      <c r="P1008">
        <v>16.515904760000002</v>
      </c>
      <c r="Q1008">
        <v>6.5736571430000001</v>
      </c>
      <c r="R1008" s="1" t="s">
        <v>87</v>
      </c>
    </row>
    <row r="1009" spans="1:18" x14ac:dyDescent="0.25">
      <c r="A1009">
        <v>201706</v>
      </c>
      <c r="B1009" s="5">
        <v>42887</v>
      </c>
      <c r="C1009">
        <v>201700136</v>
      </c>
      <c r="D1009">
        <v>201700011</v>
      </c>
      <c r="E1009" s="1" t="s">
        <v>55</v>
      </c>
      <c r="F1009">
        <v>50</v>
      </c>
      <c r="G1009">
        <v>23841.523809999999</v>
      </c>
      <c r="H1009">
        <v>4.4761904760000002</v>
      </c>
      <c r="I1009">
        <v>33.666666669999998</v>
      </c>
      <c r="J1009">
        <v>34.428571429999998</v>
      </c>
      <c r="K1009">
        <v>23.666666670000001</v>
      </c>
      <c r="L1009">
        <v>1.80952381</v>
      </c>
      <c r="M1009">
        <v>25331.42857</v>
      </c>
      <c r="N1009">
        <v>5.4235238099999998</v>
      </c>
      <c r="O1009">
        <v>2.6630476189999999</v>
      </c>
      <c r="P1009">
        <v>16.400476189999999</v>
      </c>
      <c r="Q1009">
        <v>6.5277142860000001</v>
      </c>
      <c r="R1009" s="1" t="s">
        <v>87</v>
      </c>
    </row>
    <row r="1010" spans="1:18" x14ac:dyDescent="0.25">
      <c r="A1010">
        <v>201706</v>
      </c>
      <c r="B1010" s="5">
        <v>42887</v>
      </c>
      <c r="C1010">
        <v>201700139</v>
      </c>
      <c r="D1010">
        <v>201700011</v>
      </c>
      <c r="E1010" s="1" t="s">
        <v>55</v>
      </c>
      <c r="F1010">
        <v>52</v>
      </c>
      <c r="G1010">
        <v>23569.20952</v>
      </c>
      <c r="H1010">
        <v>4.3904761900000002</v>
      </c>
      <c r="I1010">
        <v>33.666666669999998</v>
      </c>
      <c r="J1010">
        <v>35.97142857</v>
      </c>
      <c r="K1010">
        <v>23.666666670000001</v>
      </c>
      <c r="L1010">
        <v>1.723809524</v>
      </c>
      <c r="M1010">
        <v>24796.57143</v>
      </c>
      <c r="N1010">
        <v>5.3090095240000004</v>
      </c>
      <c r="O1010">
        <v>2.6068190480000002</v>
      </c>
      <c r="P1010">
        <v>16.054190479999999</v>
      </c>
      <c r="Q1010">
        <v>6.389885714</v>
      </c>
      <c r="R1010" s="1" t="s">
        <v>87</v>
      </c>
    </row>
    <row r="1011" spans="1:18" x14ac:dyDescent="0.25">
      <c r="A1011">
        <v>201706</v>
      </c>
      <c r="B1011" s="5">
        <v>42887</v>
      </c>
      <c r="C1011">
        <v>201700140</v>
      </c>
      <c r="D1011">
        <v>201700011</v>
      </c>
      <c r="E1011" s="1" t="s">
        <v>55</v>
      </c>
      <c r="F1011">
        <v>54</v>
      </c>
      <c r="G1011">
        <v>23478.438099999999</v>
      </c>
      <c r="H1011">
        <v>4.361904762</v>
      </c>
      <c r="I1011">
        <v>33.666666669999998</v>
      </c>
      <c r="J1011">
        <v>36.485714289999997</v>
      </c>
      <c r="K1011">
        <v>23.666666670000001</v>
      </c>
      <c r="L1011">
        <v>1.6952380949999999</v>
      </c>
      <c r="M1011">
        <v>24618.28571</v>
      </c>
      <c r="N1011">
        <v>5.2708380950000002</v>
      </c>
      <c r="O1011">
        <v>2.5880761900000002</v>
      </c>
      <c r="P1011">
        <v>15.938761899999999</v>
      </c>
      <c r="Q1011">
        <v>6.343942857</v>
      </c>
      <c r="R1011" s="1" t="s">
        <v>87</v>
      </c>
    </row>
    <row r="1012" spans="1:18" x14ac:dyDescent="0.25">
      <c r="A1012">
        <v>201706</v>
      </c>
      <c r="B1012" s="5">
        <v>42887</v>
      </c>
      <c r="C1012">
        <v>201700141</v>
      </c>
      <c r="D1012">
        <v>201700011</v>
      </c>
      <c r="E1012" s="1" t="s">
        <v>55</v>
      </c>
      <c r="F1012">
        <v>55</v>
      </c>
      <c r="G1012">
        <v>23387.666669999999</v>
      </c>
      <c r="H1012">
        <v>4.3333333329999997</v>
      </c>
      <c r="I1012">
        <v>33.666666669999998</v>
      </c>
      <c r="J1012">
        <v>37</v>
      </c>
      <c r="K1012">
        <v>23.666666670000001</v>
      </c>
      <c r="L1012">
        <v>1.6666666670000001</v>
      </c>
      <c r="M1012">
        <v>24440</v>
      </c>
      <c r="N1012">
        <v>5.2326666670000002</v>
      </c>
      <c r="O1012">
        <v>2.5693333329999999</v>
      </c>
      <c r="P1012">
        <v>15.823333330000001</v>
      </c>
      <c r="Q1012">
        <v>6.298</v>
      </c>
      <c r="R1012" s="1" t="s">
        <v>87</v>
      </c>
    </row>
    <row r="1013" spans="1:18" x14ac:dyDescent="0.25">
      <c r="A1013">
        <v>201706</v>
      </c>
      <c r="B1013" s="5">
        <v>42887</v>
      </c>
      <c r="C1013">
        <v>201700142</v>
      </c>
      <c r="D1013">
        <v>201700011</v>
      </c>
      <c r="E1013" s="1" t="s">
        <v>55</v>
      </c>
      <c r="F1013">
        <v>56</v>
      </c>
      <c r="G1013">
        <v>23296.895240000002</v>
      </c>
      <c r="H1013">
        <v>4.3047619050000003</v>
      </c>
      <c r="I1013">
        <v>33.666666669999998</v>
      </c>
      <c r="J1013">
        <v>37.514285710000003</v>
      </c>
      <c r="K1013">
        <v>23.666666670000001</v>
      </c>
      <c r="L1013">
        <v>1.638095238</v>
      </c>
      <c r="M1013">
        <v>24261.71429</v>
      </c>
      <c r="N1013">
        <v>5.194495238</v>
      </c>
      <c r="O1013">
        <v>2.550590476</v>
      </c>
      <c r="P1013">
        <v>15.70790476</v>
      </c>
      <c r="Q1013">
        <v>6.252057143</v>
      </c>
      <c r="R1013" s="1" t="s">
        <v>87</v>
      </c>
    </row>
    <row r="1014" spans="1:18" x14ac:dyDescent="0.25">
      <c r="A1014">
        <v>201706</v>
      </c>
      <c r="B1014" s="5">
        <v>42887</v>
      </c>
      <c r="C1014">
        <v>201700144</v>
      </c>
      <c r="D1014">
        <v>201700011</v>
      </c>
      <c r="E1014" s="1" t="s">
        <v>55</v>
      </c>
      <c r="F1014">
        <v>36</v>
      </c>
      <c r="G1014">
        <v>23115.35238</v>
      </c>
      <c r="H1014">
        <v>4.2476190479999998</v>
      </c>
      <c r="I1014">
        <v>33.666666669999998</v>
      </c>
      <c r="J1014">
        <v>38.542857140000002</v>
      </c>
      <c r="K1014">
        <v>23.666666670000001</v>
      </c>
      <c r="L1014">
        <v>1.5809523809999999</v>
      </c>
      <c r="M1014">
        <v>23905.14286</v>
      </c>
      <c r="N1014">
        <v>5.1181523809999998</v>
      </c>
      <c r="O1014">
        <v>2.5131047620000002</v>
      </c>
      <c r="P1014">
        <v>15.47704762</v>
      </c>
      <c r="Q1014">
        <v>6.160171429</v>
      </c>
      <c r="R1014" s="1" t="s">
        <v>87</v>
      </c>
    </row>
    <row r="1015" spans="1:18" x14ac:dyDescent="0.25">
      <c r="A1015">
        <v>201706</v>
      </c>
      <c r="B1015" s="5">
        <v>42887</v>
      </c>
      <c r="C1015">
        <v>201700145</v>
      </c>
      <c r="D1015">
        <v>201700011</v>
      </c>
      <c r="E1015" s="1" t="s">
        <v>55</v>
      </c>
      <c r="F1015">
        <v>58</v>
      </c>
      <c r="G1015">
        <v>23024.58095</v>
      </c>
      <c r="H1015">
        <v>4.2190476190000004</v>
      </c>
      <c r="I1015">
        <v>33.666666669999998</v>
      </c>
      <c r="J1015">
        <v>39.057142859999999</v>
      </c>
      <c r="K1015">
        <v>23.666666670000001</v>
      </c>
      <c r="L1015">
        <v>1.552380952</v>
      </c>
      <c r="M1015">
        <v>23726.85714</v>
      </c>
      <c r="N1015">
        <v>5.0799809519999997</v>
      </c>
      <c r="O1015">
        <v>2.4943619049999999</v>
      </c>
      <c r="P1015">
        <v>15.36161905</v>
      </c>
      <c r="Q1015">
        <v>6.1142285709999999</v>
      </c>
      <c r="R1015" s="1" t="s">
        <v>87</v>
      </c>
    </row>
    <row r="1016" spans="1:18" x14ac:dyDescent="0.25">
      <c r="A1016">
        <v>201706</v>
      </c>
      <c r="B1016" s="5">
        <v>42887</v>
      </c>
      <c r="C1016">
        <v>201700146</v>
      </c>
      <c r="D1016">
        <v>201700011</v>
      </c>
      <c r="E1016" s="1" t="s">
        <v>55</v>
      </c>
      <c r="F1016">
        <v>60</v>
      </c>
      <c r="G1016">
        <v>22933.809519999999</v>
      </c>
      <c r="H1016">
        <v>4.19047619</v>
      </c>
      <c r="I1016">
        <v>33.666666669999998</v>
      </c>
      <c r="J1016">
        <v>39.571428570000002</v>
      </c>
      <c r="K1016">
        <v>23.666666670000001</v>
      </c>
      <c r="L1016">
        <v>1.523809524</v>
      </c>
      <c r="M1016">
        <v>23548.57143</v>
      </c>
      <c r="N1016">
        <v>5.0418095239999996</v>
      </c>
      <c r="O1016">
        <v>2.475619048</v>
      </c>
      <c r="P1016">
        <v>15.246190479999999</v>
      </c>
      <c r="Q1016">
        <v>6.0682857139999999</v>
      </c>
      <c r="R1016" s="1" t="s">
        <v>87</v>
      </c>
    </row>
    <row r="1017" spans="1:18" x14ac:dyDescent="0.25">
      <c r="A1017">
        <v>201706</v>
      </c>
      <c r="B1017" s="5">
        <v>42887</v>
      </c>
      <c r="C1017">
        <v>201700147</v>
      </c>
      <c r="D1017">
        <v>201700011</v>
      </c>
      <c r="E1017" s="1" t="s">
        <v>55</v>
      </c>
      <c r="F1017">
        <v>61</v>
      </c>
      <c r="G1017">
        <v>22843.038100000002</v>
      </c>
      <c r="H1017">
        <v>4.1619047619999998</v>
      </c>
      <c r="I1017">
        <v>33.666666669999998</v>
      </c>
      <c r="J1017">
        <v>40.085714289999999</v>
      </c>
      <c r="K1017">
        <v>23.666666670000001</v>
      </c>
      <c r="L1017">
        <v>1.4952380949999999</v>
      </c>
      <c r="M1017">
        <v>23370.28571</v>
      </c>
      <c r="N1017">
        <v>5.0036380950000003</v>
      </c>
      <c r="O1017">
        <v>2.45687619</v>
      </c>
      <c r="P1017">
        <v>15.1307619</v>
      </c>
      <c r="Q1017">
        <v>6.0223428569999999</v>
      </c>
      <c r="R1017" s="1" t="s">
        <v>87</v>
      </c>
    </row>
    <row r="1018" spans="1:18" x14ac:dyDescent="0.25">
      <c r="A1018">
        <v>201706</v>
      </c>
      <c r="B1018" s="5">
        <v>42887</v>
      </c>
      <c r="C1018">
        <v>201700148</v>
      </c>
      <c r="D1018">
        <v>201700011</v>
      </c>
      <c r="E1018" s="1" t="s">
        <v>55</v>
      </c>
      <c r="F1018">
        <v>62</v>
      </c>
      <c r="G1018">
        <v>22752.266670000001</v>
      </c>
      <c r="H1018">
        <v>4.1333333330000004</v>
      </c>
      <c r="I1018">
        <v>33.666666669999998</v>
      </c>
      <c r="J1018">
        <v>40.6</v>
      </c>
      <c r="K1018">
        <v>23.666666670000001</v>
      </c>
      <c r="L1018">
        <v>1.4666666669999999</v>
      </c>
      <c r="M1018">
        <v>23192</v>
      </c>
      <c r="N1018">
        <v>4.9654666670000003</v>
      </c>
      <c r="O1018">
        <v>2.4381333330000001</v>
      </c>
      <c r="P1018">
        <v>15.015333330000001</v>
      </c>
      <c r="Q1018">
        <v>5.9763999999999999</v>
      </c>
      <c r="R1018" s="1" t="s">
        <v>87</v>
      </c>
    </row>
    <row r="1019" spans="1:18" x14ac:dyDescent="0.25">
      <c r="A1019">
        <v>201706</v>
      </c>
      <c r="B1019" s="5">
        <v>42887</v>
      </c>
      <c r="C1019">
        <v>201700150</v>
      </c>
      <c r="D1019">
        <v>201700011</v>
      </c>
      <c r="E1019" s="1" t="s">
        <v>55</v>
      </c>
      <c r="F1019">
        <v>37</v>
      </c>
      <c r="G1019">
        <v>22570.72381</v>
      </c>
      <c r="H1019">
        <v>4.0761904759999998</v>
      </c>
      <c r="I1019">
        <v>33.666666669999998</v>
      </c>
      <c r="J1019">
        <v>41.628571430000001</v>
      </c>
      <c r="K1019">
        <v>23.666666670000001</v>
      </c>
      <c r="L1019">
        <v>1.40952381</v>
      </c>
      <c r="M1019">
        <v>22835.42857</v>
      </c>
      <c r="N1019">
        <v>4.8891238100000001</v>
      </c>
      <c r="O1019">
        <v>2.4006476189999999</v>
      </c>
      <c r="P1019">
        <v>14.784476189999999</v>
      </c>
      <c r="Q1019">
        <v>5.8845142859999999</v>
      </c>
      <c r="R1019" s="1" t="s">
        <v>87</v>
      </c>
    </row>
    <row r="1020" spans="1:18" x14ac:dyDescent="0.25">
      <c r="A1020">
        <v>201706</v>
      </c>
      <c r="B1020" s="5">
        <v>42887</v>
      </c>
      <c r="C1020">
        <v>201700133</v>
      </c>
      <c r="D1020">
        <v>201700011</v>
      </c>
      <c r="E1020" s="1" t="s">
        <v>55</v>
      </c>
      <c r="F1020">
        <v>46</v>
      </c>
      <c r="G1020">
        <v>24113.838100000001</v>
      </c>
      <c r="H1020">
        <v>4.5619047620000002</v>
      </c>
      <c r="I1020">
        <v>33.666666669999998</v>
      </c>
      <c r="J1020">
        <v>32.885714290000003</v>
      </c>
      <c r="K1020">
        <v>23.666666670000001</v>
      </c>
      <c r="L1020">
        <v>1.8952380950000001</v>
      </c>
      <c r="M1020">
        <v>25866.28571</v>
      </c>
      <c r="N1020">
        <v>5.5380380950000001</v>
      </c>
      <c r="O1020">
        <v>2.71927619</v>
      </c>
      <c r="P1020">
        <v>16.746761899999999</v>
      </c>
      <c r="Q1020">
        <v>6.6655428570000002</v>
      </c>
      <c r="R1020" s="1" t="s">
        <v>87</v>
      </c>
    </row>
    <row r="1021" spans="1:18" x14ac:dyDescent="0.25">
      <c r="A1021">
        <v>201706</v>
      </c>
      <c r="B1021" s="5">
        <v>42887</v>
      </c>
      <c r="C1021">
        <v>201700134</v>
      </c>
      <c r="D1021">
        <v>201700011</v>
      </c>
      <c r="E1021" s="1" t="s">
        <v>55</v>
      </c>
      <c r="F1021">
        <v>48</v>
      </c>
      <c r="G1021">
        <v>24023.06667</v>
      </c>
      <c r="H1021">
        <v>4.5333333329999999</v>
      </c>
      <c r="I1021">
        <v>33.666666669999998</v>
      </c>
      <c r="J1021">
        <v>33.4</v>
      </c>
      <c r="K1021">
        <v>23.666666670000001</v>
      </c>
      <c r="L1021">
        <v>1.8666666670000001</v>
      </c>
      <c r="M1021">
        <v>25688</v>
      </c>
      <c r="N1021">
        <v>5.499866667</v>
      </c>
      <c r="O1021">
        <v>2.7005333330000001</v>
      </c>
      <c r="P1021">
        <v>16.63133333</v>
      </c>
      <c r="Q1021">
        <v>6.6196000000000002</v>
      </c>
      <c r="R1021" s="1" t="s">
        <v>87</v>
      </c>
    </row>
    <row r="1022" spans="1:18" x14ac:dyDescent="0.25">
      <c r="A1022">
        <v>201706</v>
      </c>
      <c r="B1022" s="5">
        <v>42887</v>
      </c>
      <c r="C1022">
        <v>201700135</v>
      </c>
      <c r="D1022">
        <v>201700011</v>
      </c>
      <c r="E1022" s="1" t="s">
        <v>55</v>
      </c>
      <c r="F1022">
        <v>49</v>
      </c>
      <c r="G1022">
        <v>23932.295239999999</v>
      </c>
      <c r="H1022">
        <v>4.5047619049999996</v>
      </c>
      <c r="I1022">
        <v>33.666666669999998</v>
      </c>
      <c r="J1022">
        <v>33.914285710000001</v>
      </c>
      <c r="K1022">
        <v>23.666666670000001</v>
      </c>
      <c r="L1022">
        <v>1.838095238</v>
      </c>
      <c r="M1022">
        <v>25509.71429</v>
      </c>
      <c r="N1022">
        <v>5.4616952379999999</v>
      </c>
      <c r="O1022">
        <v>2.6817904760000002</v>
      </c>
      <c r="P1022">
        <v>16.515904760000002</v>
      </c>
      <c r="Q1022">
        <v>6.5736571430000001</v>
      </c>
      <c r="R1022" s="1" t="s">
        <v>87</v>
      </c>
    </row>
    <row r="1023" spans="1:18" x14ac:dyDescent="0.25">
      <c r="A1023">
        <v>201706</v>
      </c>
      <c r="B1023" s="5">
        <v>42887</v>
      </c>
      <c r="C1023">
        <v>201700136</v>
      </c>
      <c r="D1023">
        <v>201700011</v>
      </c>
      <c r="E1023" s="1" t="s">
        <v>55</v>
      </c>
      <c r="F1023">
        <v>50</v>
      </c>
      <c r="G1023">
        <v>23841.523809999999</v>
      </c>
      <c r="H1023">
        <v>4.4761904760000002</v>
      </c>
      <c r="I1023">
        <v>33.666666669999998</v>
      </c>
      <c r="J1023">
        <v>34.428571429999998</v>
      </c>
      <c r="K1023">
        <v>23.666666670000001</v>
      </c>
      <c r="L1023">
        <v>1.80952381</v>
      </c>
      <c r="M1023">
        <v>25331.42857</v>
      </c>
      <c r="N1023">
        <v>5.4235238099999998</v>
      </c>
      <c r="O1023">
        <v>2.6630476189999999</v>
      </c>
      <c r="P1023">
        <v>16.400476189999999</v>
      </c>
      <c r="Q1023">
        <v>6.5277142860000001</v>
      </c>
      <c r="R1023" s="1" t="s">
        <v>87</v>
      </c>
    </row>
    <row r="1024" spans="1:18" x14ac:dyDescent="0.25">
      <c r="A1024">
        <v>201706</v>
      </c>
      <c r="B1024" s="5">
        <v>42887</v>
      </c>
      <c r="C1024">
        <v>201700139</v>
      </c>
      <c r="D1024">
        <v>201700011</v>
      </c>
      <c r="E1024" s="1" t="s">
        <v>55</v>
      </c>
      <c r="F1024">
        <v>52</v>
      </c>
      <c r="G1024">
        <v>23569.20952</v>
      </c>
      <c r="H1024">
        <v>4.3904761900000002</v>
      </c>
      <c r="I1024">
        <v>33.666666669999998</v>
      </c>
      <c r="J1024">
        <v>35.97142857</v>
      </c>
      <c r="K1024">
        <v>23.666666670000001</v>
      </c>
      <c r="L1024">
        <v>1.723809524</v>
      </c>
      <c r="M1024">
        <v>24796.57143</v>
      </c>
      <c r="N1024">
        <v>5.3090095240000004</v>
      </c>
      <c r="O1024">
        <v>2.6068190480000002</v>
      </c>
      <c r="P1024">
        <v>16.054190479999999</v>
      </c>
      <c r="Q1024">
        <v>6.389885714</v>
      </c>
      <c r="R1024" s="1" t="s">
        <v>87</v>
      </c>
    </row>
    <row r="1025" spans="1:18" x14ac:dyDescent="0.25">
      <c r="A1025">
        <v>201706</v>
      </c>
      <c r="B1025" s="5">
        <v>42887</v>
      </c>
      <c r="C1025">
        <v>201700140</v>
      </c>
      <c r="D1025">
        <v>201700011</v>
      </c>
      <c r="E1025" s="1" t="s">
        <v>55</v>
      </c>
      <c r="F1025">
        <v>54</v>
      </c>
      <c r="G1025">
        <v>23478.438099999999</v>
      </c>
      <c r="H1025">
        <v>4.361904762</v>
      </c>
      <c r="I1025">
        <v>33.666666669999998</v>
      </c>
      <c r="J1025">
        <v>36.485714289999997</v>
      </c>
      <c r="K1025">
        <v>23.666666670000001</v>
      </c>
      <c r="L1025">
        <v>1.6952380949999999</v>
      </c>
      <c r="M1025">
        <v>24618.28571</v>
      </c>
      <c r="N1025">
        <v>5.2708380950000002</v>
      </c>
      <c r="O1025">
        <v>2.5880761900000002</v>
      </c>
      <c r="P1025">
        <v>15.938761899999999</v>
      </c>
      <c r="Q1025">
        <v>6.343942857</v>
      </c>
      <c r="R1025" s="1" t="s">
        <v>87</v>
      </c>
    </row>
    <row r="1026" spans="1:18" x14ac:dyDescent="0.25">
      <c r="A1026">
        <v>201706</v>
      </c>
      <c r="B1026" s="5">
        <v>42887</v>
      </c>
      <c r="C1026">
        <v>201700141</v>
      </c>
      <c r="D1026">
        <v>201700011</v>
      </c>
      <c r="E1026" s="1" t="s">
        <v>55</v>
      </c>
      <c r="F1026">
        <v>55</v>
      </c>
      <c r="G1026">
        <v>23387.666669999999</v>
      </c>
      <c r="H1026">
        <v>4.3333333329999997</v>
      </c>
      <c r="I1026">
        <v>33.666666669999998</v>
      </c>
      <c r="J1026">
        <v>37</v>
      </c>
      <c r="K1026">
        <v>23.666666670000001</v>
      </c>
      <c r="L1026">
        <v>1.6666666670000001</v>
      </c>
      <c r="M1026">
        <v>24440</v>
      </c>
      <c r="N1026">
        <v>5.2326666670000002</v>
      </c>
      <c r="O1026">
        <v>2.5693333329999999</v>
      </c>
      <c r="P1026">
        <v>15.823333330000001</v>
      </c>
      <c r="Q1026">
        <v>6.298</v>
      </c>
      <c r="R1026" s="1" t="s">
        <v>87</v>
      </c>
    </row>
    <row r="1027" spans="1:18" x14ac:dyDescent="0.25">
      <c r="A1027">
        <v>201706</v>
      </c>
      <c r="B1027" s="5">
        <v>42887</v>
      </c>
      <c r="C1027">
        <v>201700142</v>
      </c>
      <c r="D1027">
        <v>201700011</v>
      </c>
      <c r="E1027" s="1" t="s">
        <v>55</v>
      </c>
      <c r="F1027">
        <v>56</v>
      </c>
      <c r="G1027">
        <v>23296.895240000002</v>
      </c>
      <c r="H1027">
        <v>4.3047619050000003</v>
      </c>
      <c r="I1027">
        <v>33.666666669999998</v>
      </c>
      <c r="J1027">
        <v>37.514285710000003</v>
      </c>
      <c r="K1027">
        <v>23.666666670000001</v>
      </c>
      <c r="L1027">
        <v>1.638095238</v>
      </c>
      <c r="M1027">
        <v>24261.71429</v>
      </c>
      <c r="N1027">
        <v>5.194495238</v>
      </c>
      <c r="O1027">
        <v>2.550590476</v>
      </c>
      <c r="P1027">
        <v>15.70790476</v>
      </c>
      <c r="Q1027">
        <v>6.252057143</v>
      </c>
      <c r="R1027" s="1" t="s">
        <v>87</v>
      </c>
    </row>
    <row r="1028" spans="1:18" x14ac:dyDescent="0.25">
      <c r="A1028">
        <v>201706</v>
      </c>
      <c r="B1028" s="5">
        <v>42887</v>
      </c>
      <c r="C1028">
        <v>201700144</v>
      </c>
      <c r="D1028">
        <v>201700011</v>
      </c>
      <c r="E1028" s="1" t="s">
        <v>55</v>
      </c>
      <c r="F1028">
        <v>36</v>
      </c>
      <c r="G1028">
        <v>23115.35238</v>
      </c>
      <c r="H1028">
        <v>4.2476190479999998</v>
      </c>
      <c r="I1028">
        <v>33.666666669999998</v>
      </c>
      <c r="J1028">
        <v>38.542857140000002</v>
      </c>
      <c r="K1028">
        <v>23.666666670000001</v>
      </c>
      <c r="L1028">
        <v>1.5809523809999999</v>
      </c>
      <c r="M1028">
        <v>23905.14286</v>
      </c>
      <c r="N1028">
        <v>5.1181523809999998</v>
      </c>
      <c r="O1028">
        <v>2.5131047620000002</v>
      </c>
      <c r="P1028">
        <v>15.47704762</v>
      </c>
      <c r="Q1028">
        <v>6.160171429</v>
      </c>
      <c r="R1028" s="1" t="s">
        <v>87</v>
      </c>
    </row>
    <row r="1029" spans="1:18" x14ac:dyDescent="0.25">
      <c r="A1029">
        <v>201706</v>
      </c>
      <c r="B1029" s="5">
        <v>42887</v>
      </c>
      <c r="C1029">
        <v>201700145</v>
      </c>
      <c r="D1029">
        <v>201700011</v>
      </c>
      <c r="E1029" s="1" t="s">
        <v>55</v>
      </c>
      <c r="F1029">
        <v>58</v>
      </c>
      <c r="G1029">
        <v>23024.58095</v>
      </c>
      <c r="H1029">
        <v>4.2190476190000004</v>
      </c>
      <c r="I1029">
        <v>33.666666669999998</v>
      </c>
      <c r="J1029">
        <v>39.057142859999999</v>
      </c>
      <c r="K1029">
        <v>23.666666670000001</v>
      </c>
      <c r="L1029">
        <v>1.552380952</v>
      </c>
      <c r="M1029">
        <v>23726.85714</v>
      </c>
      <c r="N1029">
        <v>5.0799809519999997</v>
      </c>
      <c r="O1029">
        <v>2.4943619049999999</v>
      </c>
      <c r="P1029">
        <v>15.36161905</v>
      </c>
      <c r="Q1029">
        <v>6.1142285709999999</v>
      </c>
      <c r="R1029" s="1" t="s">
        <v>87</v>
      </c>
    </row>
    <row r="1030" spans="1:18" x14ac:dyDescent="0.25">
      <c r="A1030">
        <v>201706</v>
      </c>
      <c r="B1030" s="5">
        <v>42887</v>
      </c>
      <c r="C1030">
        <v>201700146</v>
      </c>
      <c r="D1030">
        <v>201700011</v>
      </c>
      <c r="E1030" s="1" t="s">
        <v>55</v>
      </c>
      <c r="F1030">
        <v>60</v>
      </c>
      <c r="G1030">
        <v>22933.809519999999</v>
      </c>
      <c r="H1030">
        <v>4.19047619</v>
      </c>
      <c r="I1030">
        <v>33.666666669999998</v>
      </c>
      <c r="J1030">
        <v>39.571428570000002</v>
      </c>
      <c r="K1030">
        <v>23.666666670000001</v>
      </c>
      <c r="L1030">
        <v>1.523809524</v>
      </c>
      <c r="M1030">
        <v>23548.57143</v>
      </c>
      <c r="N1030">
        <v>5.0418095239999996</v>
      </c>
      <c r="O1030">
        <v>2.475619048</v>
      </c>
      <c r="P1030">
        <v>15.246190479999999</v>
      </c>
      <c r="Q1030">
        <v>6.0682857139999999</v>
      </c>
      <c r="R1030" s="1" t="s">
        <v>87</v>
      </c>
    </row>
    <row r="1031" spans="1:18" x14ac:dyDescent="0.25">
      <c r="A1031">
        <v>201706</v>
      </c>
      <c r="B1031" s="5">
        <v>42887</v>
      </c>
      <c r="C1031">
        <v>201700147</v>
      </c>
      <c r="D1031">
        <v>201700011</v>
      </c>
      <c r="E1031" s="1" t="s">
        <v>55</v>
      </c>
      <c r="F1031">
        <v>61</v>
      </c>
      <c r="G1031">
        <v>22843.038100000002</v>
      </c>
      <c r="H1031">
        <v>4.1619047619999998</v>
      </c>
      <c r="I1031">
        <v>33.666666669999998</v>
      </c>
      <c r="J1031">
        <v>40.085714289999999</v>
      </c>
      <c r="K1031">
        <v>23.666666670000001</v>
      </c>
      <c r="L1031">
        <v>1.4952380949999999</v>
      </c>
      <c r="M1031">
        <v>23370.28571</v>
      </c>
      <c r="N1031">
        <v>5.0036380950000003</v>
      </c>
      <c r="O1031">
        <v>2.45687619</v>
      </c>
      <c r="P1031">
        <v>15.1307619</v>
      </c>
      <c r="Q1031">
        <v>6.0223428569999999</v>
      </c>
      <c r="R1031" s="1" t="s">
        <v>87</v>
      </c>
    </row>
    <row r="1032" spans="1:18" x14ac:dyDescent="0.25">
      <c r="A1032">
        <v>201706</v>
      </c>
      <c r="B1032" s="5">
        <v>42887</v>
      </c>
      <c r="C1032">
        <v>201700148</v>
      </c>
      <c r="D1032">
        <v>201700011</v>
      </c>
      <c r="E1032" s="1" t="s">
        <v>55</v>
      </c>
      <c r="F1032">
        <v>62</v>
      </c>
      <c r="G1032">
        <v>22752.266670000001</v>
      </c>
      <c r="H1032">
        <v>4.1333333330000004</v>
      </c>
      <c r="I1032">
        <v>33.666666669999998</v>
      </c>
      <c r="J1032">
        <v>40.6</v>
      </c>
      <c r="K1032">
        <v>23.666666670000001</v>
      </c>
      <c r="L1032">
        <v>1.4666666669999999</v>
      </c>
      <c r="M1032">
        <v>23192</v>
      </c>
      <c r="N1032">
        <v>4.9654666670000003</v>
      </c>
      <c r="O1032">
        <v>2.4381333330000001</v>
      </c>
      <c r="P1032">
        <v>15.015333330000001</v>
      </c>
      <c r="Q1032">
        <v>5.9763999999999999</v>
      </c>
      <c r="R1032" s="1" t="s">
        <v>87</v>
      </c>
    </row>
    <row r="1033" spans="1:18" x14ac:dyDescent="0.25">
      <c r="A1033">
        <v>201706</v>
      </c>
      <c r="B1033" s="5">
        <v>42887</v>
      </c>
      <c r="C1033">
        <v>201700150</v>
      </c>
      <c r="D1033">
        <v>201700011</v>
      </c>
      <c r="E1033" s="1" t="s">
        <v>55</v>
      </c>
      <c r="F1033">
        <v>37</v>
      </c>
      <c r="G1033">
        <v>22570.72381</v>
      </c>
      <c r="H1033">
        <v>4.0761904759999998</v>
      </c>
      <c r="I1033">
        <v>33.666666669999998</v>
      </c>
      <c r="J1033">
        <v>41.628571430000001</v>
      </c>
      <c r="K1033">
        <v>23.666666670000001</v>
      </c>
      <c r="L1033">
        <v>1.40952381</v>
      </c>
      <c r="M1033">
        <v>22835.42857</v>
      </c>
      <c r="N1033">
        <v>4.8891238100000001</v>
      </c>
      <c r="O1033">
        <v>2.4006476189999999</v>
      </c>
      <c r="P1033">
        <v>14.784476189999999</v>
      </c>
      <c r="Q1033">
        <v>5.8845142859999999</v>
      </c>
      <c r="R1033" s="1" t="s">
        <v>87</v>
      </c>
    </row>
    <row r="1034" spans="1:18" x14ac:dyDescent="0.25">
      <c r="A1034">
        <v>201706</v>
      </c>
      <c r="B1034" s="5">
        <v>42887</v>
      </c>
      <c r="C1034">
        <v>201700151</v>
      </c>
      <c r="D1034">
        <v>201700011</v>
      </c>
      <c r="E1034" s="1" t="s">
        <v>55</v>
      </c>
      <c r="F1034">
        <v>64</v>
      </c>
      <c r="G1034">
        <v>22479.952379999999</v>
      </c>
      <c r="H1034">
        <v>4.0476190479999996</v>
      </c>
      <c r="I1034">
        <v>33.666666669999998</v>
      </c>
      <c r="J1034">
        <v>42.142857139999997</v>
      </c>
      <c r="K1034">
        <v>23.666666670000001</v>
      </c>
      <c r="L1034">
        <v>1.380952381</v>
      </c>
      <c r="M1034">
        <v>22657.14286</v>
      </c>
      <c r="N1034">
        <v>4.8509523809999999</v>
      </c>
      <c r="O1034">
        <v>2.381904762</v>
      </c>
      <c r="P1034">
        <v>14.669047620000001</v>
      </c>
      <c r="Q1034">
        <v>5.8385714289999999</v>
      </c>
      <c r="R1034" s="1" t="s">
        <v>87</v>
      </c>
    </row>
    <row r="1035" spans="1:18" x14ac:dyDescent="0.25">
      <c r="A1035">
        <v>201706</v>
      </c>
      <c r="B1035" s="5">
        <v>42887</v>
      </c>
      <c r="C1035">
        <v>201700152</v>
      </c>
      <c r="D1035">
        <v>201700011</v>
      </c>
      <c r="E1035" s="1" t="s">
        <v>55</v>
      </c>
      <c r="F1035">
        <v>66</v>
      </c>
      <c r="G1035">
        <v>22389.180950000002</v>
      </c>
      <c r="H1035">
        <v>4.0190476190000002</v>
      </c>
      <c r="I1035">
        <v>33.666666669999998</v>
      </c>
      <c r="J1035">
        <v>42.65714286</v>
      </c>
      <c r="K1035">
        <v>23.666666670000001</v>
      </c>
      <c r="L1035">
        <v>1.3523809520000001</v>
      </c>
      <c r="M1035">
        <v>22478.85714</v>
      </c>
      <c r="N1035">
        <v>4.8127809519999998</v>
      </c>
      <c r="O1035">
        <v>2.3631619050000001</v>
      </c>
      <c r="P1035">
        <v>14.55361905</v>
      </c>
      <c r="Q1035">
        <v>5.7926285709999998</v>
      </c>
      <c r="R1035" s="1" t="s">
        <v>87</v>
      </c>
    </row>
    <row r="1036" spans="1:18" x14ac:dyDescent="0.25">
      <c r="A1036">
        <v>201706</v>
      </c>
      <c r="B1036" s="5">
        <v>42887</v>
      </c>
      <c r="C1036">
        <v>201700153</v>
      </c>
      <c r="D1036">
        <v>201700011</v>
      </c>
      <c r="E1036" s="1" t="s">
        <v>55</v>
      </c>
      <c r="F1036">
        <v>67</v>
      </c>
      <c r="G1036">
        <v>22298.409520000001</v>
      </c>
      <c r="H1036">
        <v>3.9904761899999999</v>
      </c>
      <c r="I1036">
        <v>33.666666669999998</v>
      </c>
      <c r="J1036">
        <v>43.171428570000003</v>
      </c>
      <c r="K1036">
        <v>23.666666670000001</v>
      </c>
      <c r="L1036">
        <v>1.3238095240000001</v>
      </c>
      <c r="M1036">
        <v>22300.57143</v>
      </c>
      <c r="N1036">
        <v>4.7746095239999997</v>
      </c>
      <c r="O1036">
        <v>2.3444190479999998</v>
      </c>
      <c r="P1036">
        <v>14.438190479999999</v>
      </c>
      <c r="Q1036">
        <v>5.7466857139999998</v>
      </c>
      <c r="R1036" s="1" t="s">
        <v>87</v>
      </c>
    </row>
    <row r="1037" spans="1:18" x14ac:dyDescent="0.25">
      <c r="A1037">
        <v>201706</v>
      </c>
      <c r="B1037" s="5">
        <v>42887</v>
      </c>
      <c r="C1037">
        <v>201700154</v>
      </c>
      <c r="D1037">
        <v>201700011</v>
      </c>
      <c r="E1037" s="1" t="s">
        <v>55</v>
      </c>
      <c r="F1037">
        <v>68</v>
      </c>
      <c r="G1037">
        <v>22207.6381</v>
      </c>
      <c r="H1037">
        <v>3.9619047620000001</v>
      </c>
      <c r="I1037">
        <v>33.666666669999998</v>
      </c>
      <c r="J1037">
        <v>43.68571429</v>
      </c>
      <c r="K1037">
        <v>23.666666670000001</v>
      </c>
      <c r="L1037">
        <v>1.295238095</v>
      </c>
      <c r="M1037">
        <v>22122.28571</v>
      </c>
      <c r="N1037">
        <v>4.7364380949999996</v>
      </c>
      <c r="O1037">
        <v>2.3256761899999998</v>
      </c>
      <c r="P1037">
        <v>14.3227619</v>
      </c>
      <c r="Q1037">
        <v>5.7007428569999998</v>
      </c>
      <c r="R1037" s="1" t="s">
        <v>87</v>
      </c>
    </row>
    <row r="1038" spans="1:18" x14ac:dyDescent="0.25">
      <c r="A1038">
        <v>201706</v>
      </c>
      <c r="B1038" s="5">
        <v>42887</v>
      </c>
      <c r="C1038">
        <v>201700156</v>
      </c>
      <c r="D1038">
        <v>201700011</v>
      </c>
      <c r="E1038" s="1" t="s">
        <v>55</v>
      </c>
      <c r="F1038">
        <v>38</v>
      </c>
      <c r="G1038">
        <v>22026.095239999999</v>
      </c>
      <c r="H1038">
        <v>3.904761905</v>
      </c>
      <c r="I1038">
        <v>33.666666669999998</v>
      </c>
      <c r="J1038">
        <v>44.714285709999999</v>
      </c>
      <c r="K1038">
        <v>23.666666670000001</v>
      </c>
      <c r="L1038">
        <v>1.2380952380000001</v>
      </c>
      <c r="M1038">
        <v>21765.71429</v>
      </c>
      <c r="N1038">
        <v>4.6600952380000003</v>
      </c>
      <c r="O1038">
        <v>2.288190476</v>
      </c>
      <c r="P1038">
        <v>14.09190476</v>
      </c>
      <c r="Q1038">
        <v>5.6088571429999998</v>
      </c>
      <c r="R1038" s="1" t="s">
        <v>87</v>
      </c>
    </row>
    <row r="1039" spans="1:18" x14ac:dyDescent="0.25">
      <c r="A1039">
        <v>201706</v>
      </c>
      <c r="B1039" s="5">
        <v>42887</v>
      </c>
      <c r="C1039">
        <v>201700157</v>
      </c>
      <c r="D1039">
        <v>201700011</v>
      </c>
      <c r="E1039" s="1" t="s">
        <v>55</v>
      </c>
      <c r="F1039">
        <v>70</v>
      </c>
      <c r="G1039">
        <v>21935.323810000002</v>
      </c>
      <c r="H1039">
        <v>3.8761904760000001</v>
      </c>
      <c r="I1039">
        <v>33.666666669999998</v>
      </c>
      <c r="J1039">
        <v>45.228571430000002</v>
      </c>
      <c r="K1039">
        <v>23.666666670000001</v>
      </c>
      <c r="L1039">
        <v>1.2095238100000001</v>
      </c>
      <c r="M1039">
        <v>21587.42857</v>
      </c>
      <c r="N1039">
        <v>4.6219238100000002</v>
      </c>
      <c r="O1039">
        <v>2.2694476190000001</v>
      </c>
      <c r="P1039">
        <v>13.97647619</v>
      </c>
      <c r="Q1039">
        <v>5.5629142859999998</v>
      </c>
      <c r="R1039" s="1" t="s">
        <v>87</v>
      </c>
    </row>
    <row r="1040" spans="1:18" x14ac:dyDescent="0.25">
      <c r="A1040">
        <v>201706</v>
      </c>
      <c r="B1040" s="5">
        <v>42887</v>
      </c>
      <c r="C1040">
        <v>201700158</v>
      </c>
      <c r="D1040">
        <v>201700011</v>
      </c>
      <c r="E1040" s="1" t="s">
        <v>55</v>
      </c>
      <c r="F1040">
        <v>72</v>
      </c>
      <c r="G1040">
        <v>21844.552380000001</v>
      </c>
      <c r="H1040">
        <v>3.8476190479999999</v>
      </c>
      <c r="I1040">
        <v>33.666666669999998</v>
      </c>
      <c r="J1040">
        <v>45.742857139999998</v>
      </c>
      <c r="K1040">
        <v>23.666666670000001</v>
      </c>
      <c r="L1040">
        <v>1.180952381</v>
      </c>
      <c r="M1040">
        <v>21409.14286</v>
      </c>
      <c r="N1040">
        <v>4.583752381</v>
      </c>
      <c r="O1040">
        <v>2.2507047619999998</v>
      </c>
      <c r="P1040">
        <v>13.861047620000001</v>
      </c>
      <c r="Q1040">
        <v>5.5169714289999998</v>
      </c>
      <c r="R1040" s="1" t="s">
        <v>87</v>
      </c>
    </row>
    <row r="1041" spans="1:18" x14ac:dyDescent="0.25">
      <c r="A1041">
        <v>201706</v>
      </c>
      <c r="B1041" s="5">
        <v>42887</v>
      </c>
      <c r="C1041">
        <v>201700159</v>
      </c>
      <c r="D1041">
        <v>201700011</v>
      </c>
      <c r="E1041" s="1" t="s">
        <v>55</v>
      </c>
      <c r="F1041">
        <v>73</v>
      </c>
      <c r="G1041">
        <v>21753.78095</v>
      </c>
      <c r="H1041">
        <v>3.819047619</v>
      </c>
      <c r="I1041">
        <v>33.666666669999998</v>
      </c>
      <c r="J1041">
        <v>46.257142860000002</v>
      </c>
      <c r="K1041">
        <v>23.666666670000001</v>
      </c>
      <c r="L1041">
        <v>1.1523809519999999</v>
      </c>
      <c r="M1041">
        <v>21230.85714</v>
      </c>
      <c r="N1041">
        <v>4.5455809519999999</v>
      </c>
      <c r="O1041">
        <v>2.2319619049999999</v>
      </c>
      <c r="P1041">
        <v>13.74561905</v>
      </c>
      <c r="Q1041">
        <v>5.4710285709999997</v>
      </c>
      <c r="R1041" s="1" t="s">
        <v>87</v>
      </c>
    </row>
    <row r="1042" spans="1:18" x14ac:dyDescent="0.25">
      <c r="A1042">
        <v>201706</v>
      </c>
      <c r="B1042" s="5">
        <v>42887</v>
      </c>
      <c r="C1042">
        <v>201700160</v>
      </c>
      <c r="D1042">
        <v>201700011</v>
      </c>
      <c r="E1042" s="1" t="s">
        <v>55</v>
      </c>
      <c r="F1042">
        <v>74</v>
      </c>
      <c r="G1042">
        <v>21663.00952</v>
      </c>
      <c r="H1042">
        <v>3.7904761900000001</v>
      </c>
      <c r="I1042">
        <v>33.666666669999998</v>
      </c>
      <c r="J1042">
        <v>46.771428569999998</v>
      </c>
      <c r="K1042">
        <v>23.666666670000001</v>
      </c>
      <c r="L1042">
        <v>1.1238095239999999</v>
      </c>
      <c r="M1042">
        <v>21052.57143</v>
      </c>
      <c r="N1042">
        <v>4.5074095239999998</v>
      </c>
      <c r="O1042">
        <v>2.213219048</v>
      </c>
      <c r="P1042">
        <v>13.63019048</v>
      </c>
      <c r="Q1042">
        <v>5.4250857139999997</v>
      </c>
      <c r="R1042" s="1" t="s">
        <v>87</v>
      </c>
    </row>
    <row r="1043" spans="1:18" x14ac:dyDescent="0.25">
      <c r="A1043">
        <v>201706</v>
      </c>
      <c r="B1043" s="5">
        <v>42887</v>
      </c>
      <c r="C1043">
        <v>201700162</v>
      </c>
      <c r="D1043">
        <v>201700011</v>
      </c>
      <c r="E1043" s="1" t="s">
        <v>55</v>
      </c>
      <c r="F1043">
        <v>39</v>
      </c>
      <c r="G1043">
        <v>21481.466670000002</v>
      </c>
      <c r="H1043">
        <v>3.733333333</v>
      </c>
      <c r="I1043">
        <v>33.666666669999998</v>
      </c>
      <c r="J1043">
        <v>47.8</v>
      </c>
      <c r="K1043">
        <v>23.666666670000001</v>
      </c>
      <c r="L1043">
        <v>1.066666667</v>
      </c>
      <c r="M1043">
        <v>20696</v>
      </c>
      <c r="N1043">
        <v>4.4310666669999996</v>
      </c>
      <c r="O1043">
        <v>2.1757333330000002</v>
      </c>
      <c r="P1043">
        <v>13.399333329999999</v>
      </c>
      <c r="Q1043">
        <v>5.3331999999999997</v>
      </c>
      <c r="R1043" s="1" t="s">
        <v>87</v>
      </c>
    </row>
    <row r="1044" spans="1:18" x14ac:dyDescent="0.25">
      <c r="A1044">
        <v>201706</v>
      </c>
      <c r="B1044" s="5">
        <v>42887</v>
      </c>
      <c r="C1044">
        <v>201700163</v>
      </c>
      <c r="D1044">
        <v>201700011</v>
      </c>
      <c r="E1044" s="1" t="s">
        <v>55</v>
      </c>
      <c r="F1044">
        <v>76</v>
      </c>
      <c r="G1044">
        <v>21390.695240000001</v>
      </c>
      <c r="H1044">
        <v>3.7047619049999998</v>
      </c>
      <c r="I1044">
        <v>33.666666669999998</v>
      </c>
      <c r="J1044">
        <v>48.31428571</v>
      </c>
      <c r="K1044">
        <v>23.666666670000001</v>
      </c>
      <c r="L1044">
        <v>1.0380952379999999</v>
      </c>
      <c r="M1044">
        <v>20517.71429</v>
      </c>
      <c r="N1044">
        <v>4.3928952380000004</v>
      </c>
      <c r="O1044">
        <v>2.1569904759999998</v>
      </c>
      <c r="P1044">
        <v>13.28390476</v>
      </c>
      <c r="Q1044">
        <v>5.2872571429999997</v>
      </c>
      <c r="R1044" s="1" t="s">
        <v>87</v>
      </c>
    </row>
    <row r="1045" spans="1:18" x14ac:dyDescent="0.25">
      <c r="A1045">
        <v>201706</v>
      </c>
      <c r="B1045" s="5">
        <v>42887</v>
      </c>
      <c r="C1045">
        <v>201700164</v>
      </c>
      <c r="D1045">
        <v>201700011</v>
      </c>
      <c r="E1045" s="1" t="s">
        <v>55</v>
      </c>
      <c r="F1045">
        <v>78</v>
      </c>
      <c r="G1045">
        <v>21299.92381</v>
      </c>
      <c r="H1045">
        <v>3.6761904759999999</v>
      </c>
      <c r="I1045">
        <v>33.666666669999998</v>
      </c>
      <c r="J1045">
        <v>48.828571429999997</v>
      </c>
      <c r="K1045">
        <v>23.666666670000001</v>
      </c>
      <c r="L1045">
        <v>1.0095238099999999</v>
      </c>
      <c r="M1045">
        <v>20339.42857</v>
      </c>
      <c r="N1045">
        <v>4.3547238100000003</v>
      </c>
      <c r="O1045">
        <v>2.1382476189999999</v>
      </c>
      <c r="P1045">
        <v>13.16847619</v>
      </c>
      <c r="Q1045">
        <v>5.2413142859999997</v>
      </c>
      <c r="R1045" s="1" t="s">
        <v>87</v>
      </c>
    </row>
    <row r="1046" spans="1:18" x14ac:dyDescent="0.25">
      <c r="A1046">
        <v>201706</v>
      </c>
      <c r="B1046" s="5">
        <v>42887</v>
      </c>
      <c r="C1046">
        <v>201700165</v>
      </c>
      <c r="D1046">
        <v>201700011</v>
      </c>
      <c r="E1046" s="1" t="s">
        <v>55</v>
      </c>
      <c r="F1046">
        <v>79</v>
      </c>
      <c r="G1046">
        <v>21209.15238</v>
      </c>
      <c r="H1046">
        <v>3.6476190480000001</v>
      </c>
      <c r="I1046">
        <v>33.666666669999998</v>
      </c>
      <c r="J1046">
        <v>49.34285714</v>
      </c>
      <c r="K1046">
        <v>23.666666670000001</v>
      </c>
      <c r="L1046">
        <v>0.98095238100000004</v>
      </c>
      <c r="M1046">
        <v>20161.14286</v>
      </c>
      <c r="N1046">
        <v>4.3165523810000002</v>
      </c>
      <c r="O1046">
        <v>2.119504762</v>
      </c>
      <c r="P1046">
        <v>13.053047619999999</v>
      </c>
      <c r="Q1046">
        <v>5.1953714289999997</v>
      </c>
      <c r="R1046" s="1" t="s">
        <v>87</v>
      </c>
    </row>
    <row r="1047" spans="1:18" x14ac:dyDescent="0.25">
      <c r="A1047">
        <v>201706</v>
      </c>
      <c r="B1047" s="5">
        <v>42887</v>
      </c>
      <c r="C1047">
        <v>201700166</v>
      </c>
      <c r="D1047">
        <v>201700011</v>
      </c>
      <c r="E1047" s="1" t="s">
        <v>55</v>
      </c>
      <c r="F1047">
        <v>80</v>
      </c>
      <c r="G1047">
        <v>21118.380949999999</v>
      </c>
      <c r="H1047">
        <v>3.6190476189999998</v>
      </c>
      <c r="I1047">
        <v>33.666666669999998</v>
      </c>
      <c r="J1047">
        <v>49.857142860000003</v>
      </c>
      <c r="K1047">
        <v>23.666666670000001</v>
      </c>
      <c r="L1047">
        <v>0.95238095199999995</v>
      </c>
      <c r="M1047">
        <v>19982.85714</v>
      </c>
      <c r="N1047">
        <v>4.278380952</v>
      </c>
      <c r="O1047">
        <v>2.1007619050000002</v>
      </c>
      <c r="P1047">
        <v>12.93761905</v>
      </c>
      <c r="Q1047">
        <v>5.1494285709999996</v>
      </c>
      <c r="R1047" s="1" t="s">
        <v>87</v>
      </c>
    </row>
    <row r="1048" spans="1:18" x14ac:dyDescent="0.25">
      <c r="A1048">
        <v>201706</v>
      </c>
      <c r="B1048" s="5">
        <v>42887</v>
      </c>
      <c r="C1048">
        <v>201700168</v>
      </c>
      <c r="D1048">
        <v>201700011</v>
      </c>
      <c r="E1048" s="1" t="s">
        <v>55</v>
      </c>
      <c r="F1048">
        <v>40</v>
      </c>
      <c r="G1048">
        <v>20936.838100000001</v>
      </c>
      <c r="H1048">
        <v>3.5619047620000002</v>
      </c>
      <c r="I1048">
        <v>33.666666669999998</v>
      </c>
      <c r="J1048">
        <v>50.885714290000003</v>
      </c>
      <c r="K1048">
        <v>23.666666670000001</v>
      </c>
      <c r="L1048">
        <v>0.89523809499999996</v>
      </c>
      <c r="M1048">
        <v>19626.28571</v>
      </c>
      <c r="N1048">
        <v>4.2020380949999998</v>
      </c>
      <c r="O1048">
        <v>2.0632761899999998</v>
      </c>
      <c r="P1048">
        <v>12.7067619</v>
      </c>
      <c r="Q1048">
        <v>5.0575428569999996</v>
      </c>
      <c r="R1048" s="1" t="s">
        <v>87</v>
      </c>
    </row>
    <row r="1049" spans="1:18" x14ac:dyDescent="0.25">
      <c r="A1049">
        <v>201706</v>
      </c>
      <c r="B1049" s="5">
        <v>42887</v>
      </c>
      <c r="C1049">
        <v>201700169</v>
      </c>
      <c r="D1049">
        <v>201700011</v>
      </c>
      <c r="E1049" s="1" t="s">
        <v>55</v>
      </c>
      <c r="F1049">
        <v>82</v>
      </c>
      <c r="G1049">
        <v>20846.06667</v>
      </c>
      <c r="H1049">
        <v>3.5333333329999999</v>
      </c>
      <c r="I1049">
        <v>33.666666669999998</v>
      </c>
      <c r="J1049">
        <v>51.4</v>
      </c>
      <c r="K1049">
        <v>23.666666670000001</v>
      </c>
      <c r="L1049">
        <v>0.86666666699999995</v>
      </c>
      <c r="M1049">
        <v>19448</v>
      </c>
      <c r="N1049">
        <v>4.1638666669999997</v>
      </c>
      <c r="O1049">
        <v>2.044533333</v>
      </c>
      <c r="P1049">
        <v>12.591333329999999</v>
      </c>
      <c r="Q1049">
        <v>5.0115999999999996</v>
      </c>
      <c r="R1049" s="1" t="s">
        <v>87</v>
      </c>
    </row>
    <row r="1050" spans="1:18" x14ac:dyDescent="0.25">
      <c r="A1050">
        <v>201706</v>
      </c>
      <c r="B1050" s="5">
        <v>42887</v>
      </c>
      <c r="C1050">
        <v>201700170</v>
      </c>
      <c r="D1050">
        <v>201700011</v>
      </c>
      <c r="E1050" s="1" t="s">
        <v>55</v>
      </c>
      <c r="F1050">
        <v>84</v>
      </c>
      <c r="G1050">
        <v>20755.295239999999</v>
      </c>
      <c r="H1050">
        <v>3.5047619050000001</v>
      </c>
      <c r="I1050">
        <v>33.666666669999998</v>
      </c>
      <c r="J1050">
        <v>51.914285710000001</v>
      </c>
      <c r="K1050">
        <v>23.666666670000001</v>
      </c>
      <c r="L1050">
        <v>0.83809523799999996</v>
      </c>
      <c r="M1050">
        <v>19269.71429</v>
      </c>
      <c r="N1050">
        <v>4.1256952379999996</v>
      </c>
      <c r="O1050">
        <v>2.0257904760000001</v>
      </c>
      <c r="P1050">
        <v>12.475904760000001</v>
      </c>
      <c r="Q1050">
        <v>4.9656571429999996</v>
      </c>
      <c r="R1050" s="1" t="s">
        <v>87</v>
      </c>
    </row>
    <row r="1051" spans="1:18" x14ac:dyDescent="0.25">
      <c r="A1051">
        <v>201706</v>
      </c>
      <c r="B1051" s="5">
        <v>42887</v>
      </c>
      <c r="C1051">
        <v>201700171</v>
      </c>
      <c r="D1051">
        <v>201700011</v>
      </c>
      <c r="E1051" s="1" t="s">
        <v>55</v>
      </c>
      <c r="F1051">
        <v>85</v>
      </c>
      <c r="G1051">
        <v>20664.523809999999</v>
      </c>
      <c r="H1051">
        <v>3.4761904760000002</v>
      </c>
      <c r="I1051">
        <v>33.666666669999998</v>
      </c>
      <c r="J1051">
        <v>52.428571429999998</v>
      </c>
      <c r="K1051">
        <v>23.666666670000001</v>
      </c>
      <c r="L1051">
        <v>0.80952380999999995</v>
      </c>
      <c r="M1051">
        <v>19091.42857</v>
      </c>
      <c r="N1051">
        <v>4.0875238100000004</v>
      </c>
      <c r="O1051">
        <v>2.0070476190000002</v>
      </c>
      <c r="P1051">
        <v>12.36047619</v>
      </c>
      <c r="Q1051">
        <v>4.9197142859999996</v>
      </c>
      <c r="R1051" s="1" t="s">
        <v>87</v>
      </c>
    </row>
    <row r="1052" spans="1:18" x14ac:dyDescent="0.25">
      <c r="A1052">
        <v>201706</v>
      </c>
      <c r="B1052" s="5">
        <v>42887</v>
      </c>
      <c r="C1052">
        <v>201700172</v>
      </c>
      <c r="D1052">
        <v>201700011</v>
      </c>
      <c r="E1052" s="1" t="s">
        <v>55</v>
      </c>
      <c r="F1052">
        <v>86</v>
      </c>
      <c r="G1052">
        <v>20573.752380000002</v>
      </c>
      <c r="H1052">
        <v>3.447619048</v>
      </c>
      <c r="I1052">
        <v>33.666666669999998</v>
      </c>
      <c r="J1052">
        <v>52.942857140000001</v>
      </c>
      <c r="K1052">
        <v>23.666666670000001</v>
      </c>
      <c r="L1052">
        <v>0.78095238099999997</v>
      </c>
      <c r="M1052">
        <v>18913.14286</v>
      </c>
      <c r="N1052">
        <v>4.0493523810000003</v>
      </c>
      <c r="O1052">
        <v>1.9883047620000001</v>
      </c>
      <c r="P1052">
        <v>12.245047619999999</v>
      </c>
      <c r="Q1052">
        <v>4.8737714289999996</v>
      </c>
      <c r="R1052" s="1" t="s">
        <v>87</v>
      </c>
    </row>
    <row r="1053" spans="1:18" x14ac:dyDescent="0.25">
      <c r="A1053">
        <v>201706</v>
      </c>
      <c r="B1053" s="5">
        <v>42887</v>
      </c>
      <c r="C1053">
        <v>201700174</v>
      </c>
      <c r="D1053">
        <v>201700011</v>
      </c>
      <c r="E1053" s="1" t="s">
        <v>55</v>
      </c>
      <c r="F1053">
        <v>41</v>
      </c>
      <c r="G1053">
        <v>20392.20952</v>
      </c>
      <c r="H1053">
        <v>3.3904761899999998</v>
      </c>
      <c r="I1053">
        <v>33.666666669999998</v>
      </c>
      <c r="J1053">
        <v>53.97142857</v>
      </c>
      <c r="K1053">
        <v>23.666666670000001</v>
      </c>
      <c r="L1053">
        <v>0.72380952399999998</v>
      </c>
      <c r="M1053">
        <v>18556.57143</v>
      </c>
      <c r="N1053">
        <v>3.9730095240000001</v>
      </c>
      <c r="O1053">
        <v>1.9508190480000001</v>
      </c>
      <c r="P1053">
        <v>12.01419048</v>
      </c>
      <c r="Q1053">
        <v>4.7818857140000004</v>
      </c>
      <c r="R1053" s="1" t="s">
        <v>87</v>
      </c>
    </row>
    <row r="1054" spans="1:18" x14ac:dyDescent="0.25">
      <c r="A1054">
        <v>201706</v>
      </c>
      <c r="B1054" s="5">
        <v>42887</v>
      </c>
      <c r="C1054">
        <v>201700175</v>
      </c>
      <c r="D1054">
        <v>201700011</v>
      </c>
      <c r="E1054" s="1" t="s">
        <v>55</v>
      </c>
      <c r="F1054">
        <v>88</v>
      </c>
      <c r="G1054">
        <v>20301.438099999999</v>
      </c>
      <c r="H1054">
        <v>3.361904762</v>
      </c>
      <c r="I1054">
        <v>33.666666669999998</v>
      </c>
      <c r="J1054">
        <v>54.485714289999997</v>
      </c>
      <c r="K1054">
        <v>23.666666670000001</v>
      </c>
      <c r="L1054">
        <v>0.695238095</v>
      </c>
      <c r="M1054">
        <v>18378.28571</v>
      </c>
      <c r="N1054">
        <v>3.9348380949999999</v>
      </c>
      <c r="O1054">
        <v>1.9320761900000001</v>
      </c>
      <c r="P1054">
        <v>11.8987619</v>
      </c>
      <c r="Q1054">
        <v>4.7359428570000004</v>
      </c>
      <c r="R1054" s="1" t="s">
        <v>87</v>
      </c>
    </row>
    <row r="1055" spans="1:18" x14ac:dyDescent="0.25">
      <c r="A1055">
        <v>201706</v>
      </c>
      <c r="B1055" s="5">
        <v>42887</v>
      </c>
      <c r="C1055">
        <v>201700176</v>
      </c>
      <c r="D1055">
        <v>201700011</v>
      </c>
      <c r="E1055" s="1" t="s">
        <v>55</v>
      </c>
      <c r="F1055">
        <v>90</v>
      </c>
      <c r="G1055">
        <v>20210.666669999999</v>
      </c>
      <c r="H1055">
        <v>3.3333333330000001</v>
      </c>
      <c r="I1055">
        <v>33.666666669999998</v>
      </c>
      <c r="J1055">
        <v>55</v>
      </c>
      <c r="K1055">
        <v>23.666666670000001</v>
      </c>
      <c r="L1055">
        <v>0.66666666699999999</v>
      </c>
      <c r="M1055">
        <v>18200</v>
      </c>
      <c r="N1055">
        <v>3.8966666669999999</v>
      </c>
      <c r="O1055">
        <v>1.913333333</v>
      </c>
      <c r="P1055">
        <v>11.78333333</v>
      </c>
      <c r="Q1055">
        <v>4.6900000000000004</v>
      </c>
      <c r="R1055" s="1" t="s">
        <v>87</v>
      </c>
    </row>
    <row r="1056" spans="1:18" x14ac:dyDescent="0.25">
      <c r="A1056">
        <v>201706</v>
      </c>
      <c r="B1056" s="5">
        <v>42887</v>
      </c>
      <c r="C1056">
        <v>201700177</v>
      </c>
      <c r="D1056">
        <v>201700011</v>
      </c>
      <c r="E1056" s="1" t="s">
        <v>55</v>
      </c>
      <c r="F1056">
        <v>91</v>
      </c>
      <c r="G1056">
        <v>20119.895240000002</v>
      </c>
      <c r="H1056">
        <v>3.3047619049999999</v>
      </c>
      <c r="I1056">
        <v>33.666666669999998</v>
      </c>
      <c r="J1056">
        <v>55.514285710000003</v>
      </c>
      <c r="K1056">
        <v>23.666666670000001</v>
      </c>
      <c r="L1056">
        <v>0.63809523800000001</v>
      </c>
      <c r="M1056">
        <v>18021.71429</v>
      </c>
      <c r="N1056">
        <v>3.8584952380000002</v>
      </c>
      <c r="O1056">
        <v>1.8945904760000001</v>
      </c>
      <c r="P1056">
        <v>11.667904760000001</v>
      </c>
      <c r="Q1056">
        <v>4.6440571430000004</v>
      </c>
      <c r="R1056" s="1" t="s">
        <v>87</v>
      </c>
    </row>
    <row r="1057" spans="1:18" x14ac:dyDescent="0.25">
      <c r="A1057">
        <v>201706</v>
      </c>
      <c r="B1057" s="5">
        <v>42887</v>
      </c>
      <c r="C1057">
        <v>201700178</v>
      </c>
      <c r="D1057">
        <v>201700011</v>
      </c>
      <c r="E1057" s="1" t="s">
        <v>55</v>
      </c>
      <c r="F1057">
        <v>92</v>
      </c>
      <c r="G1057">
        <v>20029.123810000001</v>
      </c>
      <c r="H1057">
        <v>3.276190476</v>
      </c>
      <c r="I1057">
        <v>33.666666669999998</v>
      </c>
      <c r="J1057">
        <v>56.02857143</v>
      </c>
      <c r="K1057">
        <v>23.666666670000001</v>
      </c>
      <c r="L1057">
        <v>0.60952381</v>
      </c>
      <c r="M1057">
        <v>17843.42857</v>
      </c>
      <c r="N1057">
        <v>3.8203238100000001</v>
      </c>
      <c r="O1057">
        <v>1.875847619</v>
      </c>
      <c r="P1057">
        <v>11.55247619</v>
      </c>
      <c r="Q1057">
        <v>4.5981142860000004</v>
      </c>
      <c r="R1057" s="1" t="s">
        <v>87</v>
      </c>
    </row>
    <row r="1058" spans="1:18" x14ac:dyDescent="0.25">
      <c r="A1058">
        <v>201706</v>
      </c>
      <c r="B1058" s="5">
        <v>42887</v>
      </c>
      <c r="C1058">
        <v>201700180</v>
      </c>
      <c r="D1058">
        <v>201700011</v>
      </c>
      <c r="E1058" s="1" t="s">
        <v>55</v>
      </c>
      <c r="F1058">
        <v>42</v>
      </c>
      <c r="G1058">
        <v>19847.58095</v>
      </c>
      <c r="H1058">
        <v>3.2190476189999999</v>
      </c>
      <c r="I1058">
        <v>33.666666669999998</v>
      </c>
      <c r="J1058">
        <v>57.057142859999999</v>
      </c>
      <c r="K1058">
        <v>23.666666670000001</v>
      </c>
      <c r="L1058">
        <v>0.55238095200000004</v>
      </c>
      <c r="M1058">
        <v>17486.85714</v>
      </c>
      <c r="N1058">
        <v>3.7439809519999998</v>
      </c>
      <c r="O1058">
        <v>1.838361905</v>
      </c>
      <c r="P1058">
        <v>11.321619050000001</v>
      </c>
      <c r="Q1058">
        <v>4.5062285710000003</v>
      </c>
      <c r="R1058" s="1" t="s">
        <v>87</v>
      </c>
    </row>
    <row r="1059" spans="1:18" x14ac:dyDescent="0.25">
      <c r="A1059">
        <v>201706</v>
      </c>
      <c r="B1059" s="5">
        <v>42887</v>
      </c>
      <c r="C1059">
        <v>201700181</v>
      </c>
      <c r="D1059">
        <v>201700011</v>
      </c>
      <c r="E1059" s="1" t="s">
        <v>55</v>
      </c>
      <c r="F1059">
        <v>94</v>
      </c>
      <c r="G1059">
        <v>19756.809519999999</v>
      </c>
      <c r="H1059">
        <v>3.19047619</v>
      </c>
      <c r="I1059">
        <v>33.666666669999998</v>
      </c>
      <c r="J1059">
        <v>57.571428570000002</v>
      </c>
      <c r="K1059">
        <v>23.666666670000001</v>
      </c>
      <c r="L1059">
        <v>0.52380952400000003</v>
      </c>
      <c r="M1059">
        <v>17308.57143</v>
      </c>
      <c r="N1059">
        <v>3.7058095240000002</v>
      </c>
      <c r="O1059">
        <v>1.8196190480000001</v>
      </c>
      <c r="P1059">
        <v>11.20619048</v>
      </c>
      <c r="Q1059">
        <v>4.4602857140000003</v>
      </c>
      <c r="R1059" s="1" t="s">
        <v>87</v>
      </c>
    </row>
    <row r="1060" spans="1:18" x14ac:dyDescent="0.25">
      <c r="A1060">
        <v>201706</v>
      </c>
      <c r="B1060" s="5">
        <v>42887</v>
      </c>
      <c r="C1060">
        <v>201700182</v>
      </c>
      <c r="D1060">
        <v>201700011</v>
      </c>
      <c r="E1060" s="1" t="s">
        <v>55</v>
      </c>
      <c r="F1060">
        <v>96</v>
      </c>
      <c r="G1060">
        <v>19666.038100000002</v>
      </c>
      <c r="H1060">
        <v>3.1619047619999998</v>
      </c>
      <c r="I1060">
        <v>33.666666669999998</v>
      </c>
      <c r="J1060">
        <v>58.085714289999999</v>
      </c>
      <c r="K1060">
        <v>23.666666670000001</v>
      </c>
      <c r="L1060">
        <v>0.49523809499999999</v>
      </c>
      <c r="M1060">
        <v>17130.28571</v>
      </c>
      <c r="N1060">
        <v>3.667638095</v>
      </c>
      <c r="O1060">
        <v>1.8008761900000001</v>
      </c>
      <c r="P1060">
        <v>11.0907619</v>
      </c>
      <c r="Q1060">
        <v>4.4143428570000003</v>
      </c>
      <c r="R1060" s="1" t="s">
        <v>87</v>
      </c>
    </row>
    <row r="1061" spans="1:18" x14ac:dyDescent="0.25">
      <c r="A1061">
        <v>201706</v>
      </c>
      <c r="B1061" s="5">
        <v>42887</v>
      </c>
      <c r="C1061">
        <v>201700183</v>
      </c>
      <c r="D1061">
        <v>201700011</v>
      </c>
      <c r="E1061" s="1" t="s">
        <v>55</v>
      </c>
      <c r="F1061">
        <v>97</v>
      </c>
      <c r="G1061">
        <v>19575.266670000001</v>
      </c>
      <c r="H1061">
        <v>3.1333333329999999</v>
      </c>
      <c r="I1061">
        <v>33.666666669999998</v>
      </c>
      <c r="J1061">
        <v>58.6</v>
      </c>
      <c r="K1061">
        <v>23.666666670000001</v>
      </c>
      <c r="L1061">
        <v>0.46666666699999998</v>
      </c>
      <c r="M1061">
        <v>16952</v>
      </c>
      <c r="N1061">
        <v>3.629466667</v>
      </c>
      <c r="O1061">
        <v>1.782133333</v>
      </c>
      <c r="P1061">
        <v>10.97533333</v>
      </c>
      <c r="Q1061">
        <v>4.3684000000000003</v>
      </c>
      <c r="R1061" s="1" t="s">
        <v>87</v>
      </c>
    </row>
    <row r="1062" spans="1:18" x14ac:dyDescent="0.25">
      <c r="A1062">
        <v>201706</v>
      </c>
      <c r="B1062" s="5">
        <v>42887</v>
      </c>
      <c r="C1062">
        <v>201700184</v>
      </c>
      <c r="D1062">
        <v>201700011</v>
      </c>
      <c r="E1062" s="1" t="s">
        <v>55</v>
      </c>
      <c r="F1062">
        <v>98</v>
      </c>
      <c r="G1062">
        <v>19484.49524</v>
      </c>
      <c r="H1062">
        <v>3.1047619050000002</v>
      </c>
      <c r="I1062">
        <v>33.666666669999998</v>
      </c>
      <c r="J1062">
        <v>59.114285709999997</v>
      </c>
      <c r="K1062">
        <v>23.666666670000001</v>
      </c>
      <c r="L1062">
        <v>0.438095238</v>
      </c>
      <c r="M1062">
        <v>16773.71429</v>
      </c>
      <c r="N1062">
        <v>3.5912952379999998</v>
      </c>
      <c r="O1062">
        <v>1.7633904760000001</v>
      </c>
      <c r="P1062">
        <v>10.859904759999999</v>
      </c>
      <c r="Q1062">
        <v>4.3224571430000003</v>
      </c>
      <c r="R1062" s="1" t="s">
        <v>87</v>
      </c>
    </row>
    <row r="1063" spans="1:18" x14ac:dyDescent="0.25">
      <c r="A1063">
        <v>201706</v>
      </c>
      <c r="B1063" s="5">
        <v>42887</v>
      </c>
      <c r="C1063">
        <v>201700186</v>
      </c>
      <c r="D1063">
        <v>201700011</v>
      </c>
      <c r="E1063" s="1" t="s">
        <v>55</v>
      </c>
      <c r="F1063">
        <v>43</v>
      </c>
      <c r="G1063">
        <v>19302.952379999999</v>
      </c>
      <c r="H1063">
        <v>3.0476190480000001</v>
      </c>
      <c r="I1063">
        <v>33.666666669999998</v>
      </c>
      <c r="J1063">
        <v>60.142857139999997</v>
      </c>
      <c r="K1063">
        <v>23.666666670000001</v>
      </c>
      <c r="L1063">
        <v>0.38095238100000001</v>
      </c>
      <c r="M1063">
        <v>16417.14286</v>
      </c>
      <c r="N1063">
        <v>3.5149523810000001</v>
      </c>
      <c r="O1063">
        <v>1.7259047620000001</v>
      </c>
      <c r="P1063">
        <v>10.62904762</v>
      </c>
      <c r="Q1063">
        <v>4.2305714290000003</v>
      </c>
      <c r="R1063" s="1" t="s">
        <v>87</v>
      </c>
    </row>
    <row r="1064" spans="1:18" x14ac:dyDescent="0.25">
      <c r="A1064">
        <v>201706</v>
      </c>
      <c r="B1064" s="5">
        <v>42887</v>
      </c>
      <c r="C1064">
        <v>201700183</v>
      </c>
      <c r="D1064">
        <v>201700011</v>
      </c>
      <c r="E1064" s="1" t="s">
        <v>55</v>
      </c>
      <c r="F1064">
        <v>97</v>
      </c>
      <c r="G1064">
        <v>19575.266670000001</v>
      </c>
      <c r="H1064">
        <v>3.1333333329999999</v>
      </c>
      <c r="I1064">
        <v>33.666666669999998</v>
      </c>
      <c r="J1064">
        <v>58.6</v>
      </c>
      <c r="K1064">
        <v>23.666666670000001</v>
      </c>
      <c r="L1064">
        <v>0.46666666699999998</v>
      </c>
      <c r="M1064">
        <v>16952</v>
      </c>
      <c r="N1064">
        <v>3.629466667</v>
      </c>
      <c r="O1064">
        <v>1.782133333</v>
      </c>
      <c r="P1064">
        <v>10.97533333</v>
      </c>
      <c r="Q1064">
        <v>4.3684000000000003</v>
      </c>
      <c r="R1064" s="1" t="s">
        <v>87</v>
      </c>
    </row>
    <row r="1065" spans="1:18" x14ac:dyDescent="0.25">
      <c r="A1065">
        <v>201706</v>
      </c>
      <c r="B1065" s="5">
        <v>42887</v>
      </c>
      <c r="C1065">
        <v>201700184</v>
      </c>
      <c r="D1065">
        <v>201700011</v>
      </c>
      <c r="E1065" s="1" t="s">
        <v>55</v>
      </c>
      <c r="F1065">
        <v>98</v>
      </c>
      <c r="G1065">
        <v>19484.49524</v>
      </c>
      <c r="H1065">
        <v>3.1047619050000002</v>
      </c>
      <c r="I1065">
        <v>33.666666669999998</v>
      </c>
      <c r="J1065">
        <v>59.114285709999997</v>
      </c>
      <c r="K1065">
        <v>23.666666670000001</v>
      </c>
      <c r="L1065">
        <v>0.438095238</v>
      </c>
      <c r="M1065">
        <v>16773.71429</v>
      </c>
      <c r="N1065">
        <v>3.5912952379999998</v>
      </c>
      <c r="O1065">
        <v>1.7633904760000001</v>
      </c>
      <c r="P1065">
        <v>10.859904759999999</v>
      </c>
      <c r="Q1065">
        <v>4.3224571430000003</v>
      </c>
      <c r="R1065" s="1" t="s">
        <v>87</v>
      </c>
    </row>
    <row r="1066" spans="1:18" x14ac:dyDescent="0.25">
      <c r="A1066">
        <v>201706</v>
      </c>
      <c r="B1066" s="5">
        <v>42887</v>
      </c>
      <c r="C1066">
        <v>201700133</v>
      </c>
      <c r="D1066">
        <v>201700011</v>
      </c>
      <c r="E1066" s="1" t="s">
        <v>55</v>
      </c>
      <c r="F1066">
        <v>46</v>
      </c>
      <c r="G1066">
        <v>24113.838100000001</v>
      </c>
      <c r="H1066">
        <v>4.5619047620000002</v>
      </c>
      <c r="I1066">
        <v>33.666666669999998</v>
      </c>
      <c r="J1066">
        <v>32.885714290000003</v>
      </c>
      <c r="K1066">
        <v>23.666666670000001</v>
      </c>
      <c r="L1066">
        <v>1.8952380950000001</v>
      </c>
      <c r="M1066">
        <v>25866.28571</v>
      </c>
      <c r="N1066">
        <v>5.5380380950000001</v>
      </c>
      <c r="O1066">
        <v>2.71927619</v>
      </c>
      <c r="P1066">
        <v>16.746761899999999</v>
      </c>
      <c r="Q1066">
        <v>6.6655428570000002</v>
      </c>
      <c r="R1066" s="1" t="s">
        <v>87</v>
      </c>
    </row>
    <row r="1067" spans="1:18" x14ac:dyDescent="0.25">
      <c r="A1067">
        <v>201706</v>
      </c>
      <c r="B1067" s="5">
        <v>42887</v>
      </c>
      <c r="C1067">
        <v>201700134</v>
      </c>
      <c r="D1067">
        <v>201700011</v>
      </c>
      <c r="E1067" s="1" t="s">
        <v>55</v>
      </c>
      <c r="F1067">
        <v>48</v>
      </c>
      <c r="G1067">
        <v>24023.06667</v>
      </c>
      <c r="H1067">
        <v>4.5333333329999999</v>
      </c>
      <c r="I1067">
        <v>33.666666669999998</v>
      </c>
      <c r="J1067">
        <v>33.4</v>
      </c>
      <c r="K1067">
        <v>23.666666670000001</v>
      </c>
      <c r="L1067">
        <v>1.8666666670000001</v>
      </c>
      <c r="M1067">
        <v>25688</v>
      </c>
      <c r="N1067">
        <v>5.499866667</v>
      </c>
      <c r="O1067">
        <v>2.7005333330000001</v>
      </c>
      <c r="P1067">
        <v>16.63133333</v>
      </c>
      <c r="Q1067">
        <v>6.6196000000000002</v>
      </c>
      <c r="R1067" s="1" t="s">
        <v>87</v>
      </c>
    </row>
    <row r="1068" spans="1:18" x14ac:dyDescent="0.25">
      <c r="A1068">
        <v>201706</v>
      </c>
      <c r="B1068" s="5">
        <v>42887</v>
      </c>
      <c r="C1068">
        <v>201700135</v>
      </c>
      <c r="D1068">
        <v>201700011</v>
      </c>
      <c r="E1068" s="1" t="s">
        <v>55</v>
      </c>
      <c r="F1068">
        <v>49</v>
      </c>
      <c r="G1068">
        <v>23932.295239999999</v>
      </c>
      <c r="H1068">
        <v>4.5047619049999996</v>
      </c>
      <c r="I1068">
        <v>33.666666669999998</v>
      </c>
      <c r="J1068">
        <v>33.914285710000001</v>
      </c>
      <c r="K1068">
        <v>23.666666670000001</v>
      </c>
      <c r="L1068">
        <v>1.838095238</v>
      </c>
      <c r="M1068">
        <v>25509.71429</v>
      </c>
      <c r="N1068">
        <v>5.4616952379999999</v>
      </c>
      <c r="O1068">
        <v>2.6817904760000002</v>
      </c>
      <c r="P1068">
        <v>16.515904760000002</v>
      </c>
      <c r="Q1068">
        <v>6.5736571430000001</v>
      </c>
      <c r="R1068" s="1" t="s">
        <v>87</v>
      </c>
    </row>
    <row r="1069" spans="1:18" x14ac:dyDescent="0.25">
      <c r="A1069">
        <v>201706</v>
      </c>
      <c r="B1069" s="5">
        <v>42887</v>
      </c>
      <c r="C1069">
        <v>201700136</v>
      </c>
      <c r="D1069">
        <v>201700011</v>
      </c>
      <c r="E1069" s="1" t="s">
        <v>55</v>
      </c>
      <c r="F1069">
        <v>50</v>
      </c>
      <c r="G1069">
        <v>23841.523809999999</v>
      </c>
      <c r="H1069">
        <v>4.4761904760000002</v>
      </c>
      <c r="I1069">
        <v>33.666666669999998</v>
      </c>
      <c r="J1069">
        <v>34.428571429999998</v>
      </c>
      <c r="K1069">
        <v>23.666666670000001</v>
      </c>
      <c r="L1069">
        <v>1.80952381</v>
      </c>
      <c r="M1069">
        <v>25331.42857</v>
      </c>
      <c r="N1069">
        <v>5.4235238099999998</v>
      </c>
      <c r="O1069">
        <v>2.6630476189999999</v>
      </c>
      <c r="P1069">
        <v>16.400476189999999</v>
      </c>
      <c r="Q1069">
        <v>6.5277142860000001</v>
      </c>
      <c r="R1069" s="1" t="s">
        <v>87</v>
      </c>
    </row>
    <row r="1070" spans="1:18" x14ac:dyDescent="0.25">
      <c r="A1070">
        <v>201706</v>
      </c>
      <c r="B1070" s="5">
        <v>42887</v>
      </c>
      <c r="C1070">
        <v>201700139</v>
      </c>
      <c r="D1070">
        <v>201700011</v>
      </c>
      <c r="E1070" s="1" t="s">
        <v>55</v>
      </c>
      <c r="F1070">
        <v>52</v>
      </c>
      <c r="G1070">
        <v>23569.20952</v>
      </c>
      <c r="H1070">
        <v>4.3904761900000002</v>
      </c>
      <c r="I1070">
        <v>33.666666669999998</v>
      </c>
      <c r="J1070">
        <v>35.97142857</v>
      </c>
      <c r="K1070">
        <v>23.666666670000001</v>
      </c>
      <c r="L1070">
        <v>1.723809524</v>
      </c>
      <c r="M1070">
        <v>24796.57143</v>
      </c>
      <c r="N1070">
        <v>5.3090095240000004</v>
      </c>
      <c r="O1070">
        <v>2.6068190480000002</v>
      </c>
      <c r="P1070">
        <v>16.054190479999999</v>
      </c>
      <c r="Q1070">
        <v>6.389885714</v>
      </c>
      <c r="R1070" s="1" t="s">
        <v>87</v>
      </c>
    </row>
    <row r="1071" spans="1:18" x14ac:dyDescent="0.25">
      <c r="A1071">
        <v>201706</v>
      </c>
      <c r="B1071" s="5">
        <v>42887</v>
      </c>
      <c r="C1071">
        <v>201700140</v>
      </c>
      <c r="D1071">
        <v>201700011</v>
      </c>
      <c r="E1071" s="1" t="s">
        <v>55</v>
      </c>
      <c r="F1071">
        <v>54</v>
      </c>
      <c r="G1071">
        <v>23478.438099999999</v>
      </c>
      <c r="H1071">
        <v>4.361904762</v>
      </c>
      <c r="I1071">
        <v>33.666666669999998</v>
      </c>
      <c r="J1071">
        <v>36.485714289999997</v>
      </c>
      <c r="K1071">
        <v>23.666666670000001</v>
      </c>
      <c r="L1071">
        <v>1.6952380949999999</v>
      </c>
      <c r="M1071">
        <v>24618.28571</v>
      </c>
      <c r="N1071">
        <v>5.2708380950000002</v>
      </c>
      <c r="O1071">
        <v>2.5880761900000002</v>
      </c>
      <c r="P1071">
        <v>15.938761899999999</v>
      </c>
      <c r="Q1071">
        <v>6.343942857</v>
      </c>
      <c r="R1071" s="1" t="s">
        <v>87</v>
      </c>
    </row>
    <row r="1072" spans="1:18" x14ac:dyDescent="0.25">
      <c r="A1072">
        <v>201706</v>
      </c>
      <c r="B1072" s="5">
        <v>42887</v>
      </c>
      <c r="C1072">
        <v>201700141</v>
      </c>
      <c r="D1072">
        <v>201700011</v>
      </c>
      <c r="E1072" s="1" t="s">
        <v>55</v>
      </c>
      <c r="F1072">
        <v>55</v>
      </c>
      <c r="G1072">
        <v>23387.666669999999</v>
      </c>
      <c r="H1072">
        <v>4.3333333329999997</v>
      </c>
      <c r="I1072">
        <v>33.666666669999998</v>
      </c>
      <c r="J1072">
        <v>37</v>
      </c>
      <c r="K1072">
        <v>23.666666670000001</v>
      </c>
      <c r="L1072">
        <v>1.6666666670000001</v>
      </c>
      <c r="M1072">
        <v>24440</v>
      </c>
      <c r="N1072">
        <v>5.2326666670000002</v>
      </c>
      <c r="O1072">
        <v>2.5693333329999999</v>
      </c>
      <c r="P1072">
        <v>15.823333330000001</v>
      </c>
      <c r="Q1072">
        <v>6.298</v>
      </c>
      <c r="R1072" s="1" t="s">
        <v>87</v>
      </c>
    </row>
    <row r="1073" spans="1:18" x14ac:dyDescent="0.25">
      <c r="A1073">
        <v>201706</v>
      </c>
      <c r="B1073" s="5">
        <v>42887</v>
      </c>
      <c r="C1073">
        <v>201700142</v>
      </c>
      <c r="D1073">
        <v>201700011</v>
      </c>
      <c r="E1073" s="1" t="s">
        <v>55</v>
      </c>
      <c r="F1073">
        <v>56</v>
      </c>
      <c r="G1073">
        <v>23296.895240000002</v>
      </c>
      <c r="H1073">
        <v>4.3047619050000003</v>
      </c>
      <c r="I1073">
        <v>33.666666669999998</v>
      </c>
      <c r="J1073">
        <v>37.514285710000003</v>
      </c>
      <c r="K1073">
        <v>23.666666670000001</v>
      </c>
      <c r="L1073">
        <v>1.638095238</v>
      </c>
      <c r="M1073">
        <v>24261.71429</v>
      </c>
      <c r="N1073">
        <v>5.194495238</v>
      </c>
      <c r="O1073">
        <v>2.550590476</v>
      </c>
      <c r="P1073">
        <v>15.70790476</v>
      </c>
      <c r="Q1073">
        <v>6.252057143</v>
      </c>
      <c r="R1073" s="1" t="s">
        <v>87</v>
      </c>
    </row>
    <row r="1074" spans="1:18" x14ac:dyDescent="0.25">
      <c r="A1074">
        <v>201706</v>
      </c>
      <c r="B1074" s="5">
        <v>42887</v>
      </c>
      <c r="C1074">
        <v>201700144</v>
      </c>
      <c r="D1074">
        <v>201700011</v>
      </c>
      <c r="E1074" s="1" t="s">
        <v>55</v>
      </c>
      <c r="F1074">
        <v>36</v>
      </c>
      <c r="G1074">
        <v>23115.35238</v>
      </c>
      <c r="H1074">
        <v>4.2476190479999998</v>
      </c>
      <c r="I1074">
        <v>33.666666669999998</v>
      </c>
      <c r="J1074">
        <v>38.542857140000002</v>
      </c>
      <c r="K1074">
        <v>23.666666670000001</v>
      </c>
      <c r="L1074">
        <v>1.5809523809999999</v>
      </c>
      <c r="M1074">
        <v>23905.14286</v>
      </c>
      <c r="N1074">
        <v>5.1181523809999998</v>
      </c>
      <c r="O1074">
        <v>2.5131047620000002</v>
      </c>
      <c r="P1074">
        <v>15.47704762</v>
      </c>
      <c r="Q1074">
        <v>6.160171429</v>
      </c>
      <c r="R1074" s="1" t="s">
        <v>87</v>
      </c>
    </row>
    <row r="1075" spans="1:18" x14ac:dyDescent="0.25">
      <c r="A1075">
        <v>201706</v>
      </c>
      <c r="B1075" s="5">
        <v>42887</v>
      </c>
      <c r="C1075">
        <v>201700145</v>
      </c>
      <c r="D1075">
        <v>201700011</v>
      </c>
      <c r="E1075" s="1" t="s">
        <v>55</v>
      </c>
      <c r="F1075">
        <v>58</v>
      </c>
      <c r="G1075">
        <v>23024.58095</v>
      </c>
      <c r="H1075">
        <v>4.2190476190000004</v>
      </c>
      <c r="I1075">
        <v>33.666666669999998</v>
      </c>
      <c r="J1075">
        <v>39.057142859999999</v>
      </c>
      <c r="K1075">
        <v>23.666666670000001</v>
      </c>
      <c r="L1075">
        <v>1.552380952</v>
      </c>
      <c r="M1075">
        <v>23726.85714</v>
      </c>
      <c r="N1075">
        <v>5.0799809519999997</v>
      </c>
      <c r="O1075">
        <v>2.4943619049999999</v>
      </c>
      <c r="P1075">
        <v>15.36161905</v>
      </c>
      <c r="Q1075">
        <v>6.1142285709999999</v>
      </c>
      <c r="R1075" s="1" t="s">
        <v>87</v>
      </c>
    </row>
    <row r="1076" spans="1:18" x14ac:dyDescent="0.25">
      <c r="A1076">
        <v>201706</v>
      </c>
      <c r="B1076" s="5">
        <v>42887</v>
      </c>
      <c r="C1076">
        <v>201700146</v>
      </c>
      <c r="D1076">
        <v>201700011</v>
      </c>
      <c r="E1076" s="1" t="s">
        <v>55</v>
      </c>
      <c r="F1076">
        <v>60</v>
      </c>
      <c r="G1076">
        <v>22933.809519999999</v>
      </c>
      <c r="H1076">
        <v>4.19047619</v>
      </c>
      <c r="I1076">
        <v>33.666666669999998</v>
      </c>
      <c r="J1076">
        <v>39.571428570000002</v>
      </c>
      <c r="K1076">
        <v>23.666666670000001</v>
      </c>
      <c r="L1076">
        <v>1.523809524</v>
      </c>
      <c r="M1076">
        <v>23548.57143</v>
      </c>
      <c r="N1076">
        <v>5.0418095239999996</v>
      </c>
      <c r="O1076">
        <v>2.475619048</v>
      </c>
      <c r="P1076">
        <v>15.246190479999999</v>
      </c>
      <c r="Q1076">
        <v>6.0682857139999999</v>
      </c>
      <c r="R1076" s="1" t="s">
        <v>87</v>
      </c>
    </row>
    <row r="1077" spans="1:18" x14ac:dyDescent="0.25">
      <c r="A1077">
        <v>201706</v>
      </c>
      <c r="B1077" s="5">
        <v>42887</v>
      </c>
      <c r="C1077">
        <v>201700147</v>
      </c>
      <c r="D1077">
        <v>201700011</v>
      </c>
      <c r="E1077" s="1" t="s">
        <v>55</v>
      </c>
      <c r="F1077">
        <v>61</v>
      </c>
      <c r="G1077">
        <v>22843.038100000002</v>
      </c>
      <c r="H1077">
        <v>4.1619047619999998</v>
      </c>
      <c r="I1077">
        <v>33.666666669999998</v>
      </c>
      <c r="J1077">
        <v>40.085714289999999</v>
      </c>
      <c r="K1077">
        <v>23.666666670000001</v>
      </c>
      <c r="L1077">
        <v>1.4952380949999999</v>
      </c>
      <c r="M1077">
        <v>23370.28571</v>
      </c>
      <c r="N1077">
        <v>5.0036380950000003</v>
      </c>
      <c r="O1077">
        <v>2.45687619</v>
      </c>
      <c r="P1077">
        <v>15.1307619</v>
      </c>
      <c r="Q1077">
        <v>6.0223428569999999</v>
      </c>
      <c r="R1077" s="1" t="s">
        <v>87</v>
      </c>
    </row>
    <row r="1078" spans="1:18" x14ac:dyDescent="0.25">
      <c r="A1078">
        <v>201706</v>
      </c>
      <c r="B1078" s="5">
        <v>42887</v>
      </c>
      <c r="C1078">
        <v>201700148</v>
      </c>
      <c r="D1078">
        <v>201700011</v>
      </c>
      <c r="E1078" s="1" t="s">
        <v>55</v>
      </c>
      <c r="F1078">
        <v>62</v>
      </c>
      <c r="G1078">
        <v>22752.266670000001</v>
      </c>
      <c r="H1078">
        <v>4.1333333330000004</v>
      </c>
      <c r="I1078">
        <v>33.666666669999998</v>
      </c>
      <c r="J1078">
        <v>40.6</v>
      </c>
      <c r="K1078">
        <v>23.666666670000001</v>
      </c>
      <c r="L1078">
        <v>1.4666666669999999</v>
      </c>
      <c r="M1078">
        <v>23192</v>
      </c>
      <c r="N1078">
        <v>4.9654666670000003</v>
      </c>
      <c r="O1078">
        <v>2.4381333330000001</v>
      </c>
      <c r="P1078">
        <v>15.015333330000001</v>
      </c>
      <c r="Q1078">
        <v>5.9763999999999999</v>
      </c>
      <c r="R1078" s="1" t="s">
        <v>87</v>
      </c>
    </row>
    <row r="1079" spans="1:18" x14ac:dyDescent="0.25">
      <c r="A1079">
        <v>201706</v>
      </c>
      <c r="B1079" s="5">
        <v>42887</v>
      </c>
      <c r="C1079">
        <v>201700150</v>
      </c>
      <c r="D1079">
        <v>201700011</v>
      </c>
      <c r="E1079" s="1" t="s">
        <v>55</v>
      </c>
      <c r="F1079">
        <v>37</v>
      </c>
      <c r="G1079">
        <v>22570.72381</v>
      </c>
      <c r="H1079">
        <v>4.0761904759999998</v>
      </c>
      <c r="I1079">
        <v>33.666666669999998</v>
      </c>
      <c r="J1079">
        <v>41.628571430000001</v>
      </c>
      <c r="K1079">
        <v>23.666666670000001</v>
      </c>
      <c r="L1079">
        <v>1.40952381</v>
      </c>
      <c r="M1079">
        <v>22835.42857</v>
      </c>
      <c r="N1079">
        <v>4.8891238100000001</v>
      </c>
      <c r="O1079">
        <v>2.4006476189999999</v>
      </c>
      <c r="P1079">
        <v>14.784476189999999</v>
      </c>
      <c r="Q1079">
        <v>5.8845142859999999</v>
      </c>
      <c r="R1079" s="1" t="s">
        <v>87</v>
      </c>
    </row>
    <row r="1080" spans="1:18" x14ac:dyDescent="0.25">
      <c r="A1080">
        <v>201706</v>
      </c>
      <c r="B1080" s="5">
        <v>42887</v>
      </c>
      <c r="C1080">
        <v>201700151</v>
      </c>
      <c r="D1080">
        <v>201700011</v>
      </c>
      <c r="E1080" s="1" t="s">
        <v>55</v>
      </c>
      <c r="F1080">
        <v>64</v>
      </c>
      <c r="G1080">
        <v>22479.952379999999</v>
      </c>
      <c r="H1080">
        <v>4.0476190479999996</v>
      </c>
      <c r="I1080">
        <v>33.666666669999998</v>
      </c>
      <c r="J1080">
        <v>42.142857139999997</v>
      </c>
      <c r="K1080">
        <v>23.666666670000001</v>
      </c>
      <c r="L1080">
        <v>1.380952381</v>
      </c>
      <c r="M1080">
        <v>22657.14286</v>
      </c>
      <c r="N1080">
        <v>4.8509523809999999</v>
      </c>
      <c r="O1080">
        <v>2.381904762</v>
      </c>
      <c r="P1080">
        <v>14.669047620000001</v>
      </c>
      <c r="Q1080">
        <v>5.8385714289999999</v>
      </c>
      <c r="R1080" s="1" t="s">
        <v>87</v>
      </c>
    </row>
    <row r="1081" spans="1:18" x14ac:dyDescent="0.25">
      <c r="A1081">
        <v>201706</v>
      </c>
      <c r="B1081" s="5">
        <v>42887</v>
      </c>
      <c r="C1081">
        <v>201700152</v>
      </c>
      <c r="D1081">
        <v>201700011</v>
      </c>
      <c r="E1081" s="1" t="s">
        <v>55</v>
      </c>
      <c r="F1081">
        <v>66</v>
      </c>
      <c r="G1081">
        <v>22389.180950000002</v>
      </c>
      <c r="H1081">
        <v>4.0190476190000002</v>
      </c>
      <c r="I1081">
        <v>33.666666669999998</v>
      </c>
      <c r="J1081">
        <v>42.65714286</v>
      </c>
      <c r="K1081">
        <v>23.666666670000001</v>
      </c>
      <c r="L1081">
        <v>1.3523809520000001</v>
      </c>
      <c r="M1081">
        <v>22478.85714</v>
      </c>
      <c r="N1081">
        <v>4.8127809519999998</v>
      </c>
      <c r="O1081">
        <v>2.3631619050000001</v>
      </c>
      <c r="P1081">
        <v>14.55361905</v>
      </c>
      <c r="Q1081">
        <v>5.7926285709999998</v>
      </c>
      <c r="R1081" s="1" t="s">
        <v>87</v>
      </c>
    </row>
    <row r="1082" spans="1:18" x14ac:dyDescent="0.25">
      <c r="A1082">
        <v>201706</v>
      </c>
      <c r="B1082" s="5">
        <v>42887</v>
      </c>
      <c r="C1082">
        <v>201700153</v>
      </c>
      <c r="D1082">
        <v>201700011</v>
      </c>
      <c r="E1082" s="1" t="s">
        <v>55</v>
      </c>
      <c r="F1082">
        <v>67</v>
      </c>
      <c r="G1082">
        <v>22298.409520000001</v>
      </c>
      <c r="H1082">
        <v>3.9904761899999999</v>
      </c>
      <c r="I1082">
        <v>33.666666669999998</v>
      </c>
      <c r="J1082">
        <v>43.171428570000003</v>
      </c>
      <c r="K1082">
        <v>23.666666670000001</v>
      </c>
      <c r="L1082">
        <v>1.3238095240000001</v>
      </c>
      <c r="M1082">
        <v>22300.57143</v>
      </c>
      <c r="N1082">
        <v>4.7746095239999997</v>
      </c>
      <c r="O1082">
        <v>2.3444190479999998</v>
      </c>
      <c r="P1082">
        <v>14.438190479999999</v>
      </c>
      <c r="Q1082">
        <v>5.7466857139999998</v>
      </c>
      <c r="R1082" s="1" t="s">
        <v>87</v>
      </c>
    </row>
    <row r="1083" spans="1:18" x14ac:dyDescent="0.25">
      <c r="A1083">
        <v>201706</v>
      </c>
      <c r="B1083" s="5">
        <v>42887</v>
      </c>
      <c r="C1083">
        <v>201700154</v>
      </c>
      <c r="D1083">
        <v>201700011</v>
      </c>
      <c r="E1083" s="1" t="s">
        <v>55</v>
      </c>
      <c r="F1083">
        <v>68</v>
      </c>
      <c r="G1083">
        <v>22207.6381</v>
      </c>
      <c r="H1083">
        <v>3.9619047620000001</v>
      </c>
      <c r="I1083">
        <v>33.666666669999998</v>
      </c>
      <c r="J1083">
        <v>43.68571429</v>
      </c>
      <c r="K1083">
        <v>23.666666670000001</v>
      </c>
      <c r="L1083">
        <v>1.295238095</v>
      </c>
      <c r="M1083">
        <v>22122.28571</v>
      </c>
      <c r="N1083">
        <v>4.7364380949999996</v>
      </c>
      <c r="O1083">
        <v>2.3256761899999998</v>
      </c>
      <c r="P1083">
        <v>14.3227619</v>
      </c>
      <c r="Q1083">
        <v>5.7007428569999998</v>
      </c>
      <c r="R1083" s="1" t="s">
        <v>87</v>
      </c>
    </row>
    <row r="1084" spans="1:18" x14ac:dyDescent="0.25">
      <c r="A1084">
        <v>201706</v>
      </c>
      <c r="B1084" s="5">
        <v>42887</v>
      </c>
      <c r="C1084">
        <v>201700156</v>
      </c>
      <c r="D1084">
        <v>201700011</v>
      </c>
      <c r="E1084" s="1" t="s">
        <v>55</v>
      </c>
      <c r="F1084">
        <v>38</v>
      </c>
      <c r="G1084">
        <v>22026.095239999999</v>
      </c>
      <c r="H1084">
        <v>3.904761905</v>
      </c>
      <c r="I1084">
        <v>33.666666669999998</v>
      </c>
      <c r="J1084">
        <v>44.714285709999999</v>
      </c>
      <c r="K1084">
        <v>23.666666670000001</v>
      </c>
      <c r="L1084">
        <v>1.2380952380000001</v>
      </c>
      <c r="M1084">
        <v>21765.71429</v>
      </c>
      <c r="N1084">
        <v>4.6600952380000003</v>
      </c>
      <c r="O1084">
        <v>2.288190476</v>
      </c>
      <c r="P1084">
        <v>14.09190476</v>
      </c>
      <c r="Q1084">
        <v>5.6088571429999998</v>
      </c>
      <c r="R1084" s="1" t="s">
        <v>87</v>
      </c>
    </row>
    <row r="1085" spans="1:18" x14ac:dyDescent="0.25">
      <c r="A1085">
        <v>201706</v>
      </c>
      <c r="B1085" s="5">
        <v>42887</v>
      </c>
      <c r="C1085">
        <v>201700133</v>
      </c>
      <c r="D1085">
        <v>201700011</v>
      </c>
      <c r="E1085" s="1" t="s">
        <v>55</v>
      </c>
      <c r="F1085">
        <v>46</v>
      </c>
      <c r="G1085">
        <v>24113.838100000001</v>
      </c>
      <c r="H1085">
        <v>4.5619047620000002</v>
      </c>
      <c r="I1085">
        <v>33.666666669999998</v>
      </c>
      <c r="J1085">
        <v>32.885714290000003</v>
      </c>
      <c r="K1085">
        <v>23.666666670000001</v>
      </c>
      <c r="L1085">
        <v>1.8952380950000001</v>
      </c>
      <c r="M1085">
        <v>25866.28571</v>
      </c>
      <c r="N1085">
        <v>5.5380380950000001</v>
      </c>
      <c r="O1085">
        <v>2.71927619</v>
      </c>
      <c r="P1085">
        <v>16.746761899999999</v>
      </c>
      <c r="Q1085">
        <v>6.6655428570000002</v>
      </c>
      <c r="R1085" s="1" t="s">
        <v>87</v>
      </c>
    </row>
    <row r="1086" spans="1:18" x14ac:dyDescent="0.25">
      <c r="A1086">
        <v>201706</v>
      </c>
      <c r="B1086" s="5">
        <v>42887</v>
      </c>
      <c r="C1086">
        <v>201700134</v>
      </c>
      <c r="D1086">
        <v>201700011</v>
      </c>
      <c r="E1086" s="1" t="s">
        <v>55</v>
      </c>
      <c r="F1086">
        <v>48</v>
      </c>
      <c r="G1086">
        <v>24023.06667</v>
      </c>
      <c r="H1086">
        <v>4.5333333329999999</v>
      </c>
      <c r="I1086">
        <v>33.666666669999998</v>
      </c>
      <c r="J1086">
        <v>33.4</v>
      </c>
      <c r="K1086">
        <v>23.666666670000001</v>
      </c>
      <c r="L1086">
        <v>1.8666666670000001</v>
      </c>
      <c r="M1086">
        <v>25688</v>
      </c>
      <c r="N1086">
        <v>5.499866667</v>
      </c>
      <c r="O1086">
        <v>2.7005333330000001</v>
      </c>
      <c r="P1086">
        <v>16.63133333</v>
      </c>
      <c r="Q1086">
        <v>6.6196000000000002</v>
      </c>
      <c r="R1086" s="1" t="s">
        <v>87</v>
      </c>
    </row>
    <row r="1087" spans="1:18" x14ac:dyDescent="0.25">
      <c r="A1087">
        <v>201706</v>
      </c>
      <c r="B1087" s="5">
        <v>42887</v>
      </c>
      <c r="C1087">
        <v>201700135</v>
      </c>
      <c r="D1087">
        <v>201700011</v>
      </c>
      <c r="E1087" s="1" t="s">
        <v>55</v>
      </c>
      <c r="F1087">
        <v>49</v>
      </c>
      <c r="G1087">
        <v>23932.295239999999</v>
      </c>
      <c r="H1087">
        <v>4.5047619049999996</v>
      </c>
      <c r="I1087">
        <v>33.666666669999998</v>
      </c>
      <c r="J1087">
        <v>33.914285710000001</v>
      </c>
      <c r="K1087">
        <v>23.666666670000001</v>
      </c>
      <c r="L1087">
        <v>1.838095238</v>
      </c>
      <c r="M1087">
        <v>25509.71429</v>
      </c>
      <c r="N1087">
        <v>5.4616952379999999</v>
      </c>
      <c r="O1087">
        <v>2.6817904760000002</v>
      </c>
      <c r="P1087">
        <v>16.515904760000002</v>
      </c>
      <c r="Q1087">
        <v>6.5736571430000001</v>
      </c>
      <c r="R1087" s="1" t="s">
        <v>87</v>
      </c>
    </row>
    <row r="1088" spans="1:18" x14ac:dyDescent="0.25">
      <c r="A1088">
        <v>201706</v>
      </c>
      <c r="B1088" s="5">
        <v>42887</v>
      </c>
      <c r="C1088">
        <v>201700136</v>
      </c>
      <c r="D1088">
        <v>201700011</v>
      </c>
      <c r="E1088" s="1" t="s">
        <v>55</v>
      </c>
      <c r="F1088">
        <v>50</v>
      </c>
      <c r="G1088">
        <v>23841.523809999999</v>
      </c>
      <c r="H1088">
        <v>4.4761904760000002</v>
      </c>
      <c r="I1088">
        <v>33.666666669999998</v>
      </c>
      <c r="J1088">
        <v>34.428571429999998</v>
      </c>
      <c r="K1088">
        <v>23.666666670000001</v>
      </c>
      <c r="L1088">
        <v>1.80952381</v>
      </c>
      <c r="M1088">
        <v>25331.42857</v>
      </c>
      <c r="N1088">
        <v>5.4235238099999998</v>
      </c>
      <c r="O1088">
        <v>2.6630476189999999</v>
      </c>
      <c r="P1088">
        <v>16.400476189999999</v>
      </c>
      <c r="Q1088">
        <v>6.5277142860000001</v>
      </c>
      <c r="R1088" s="1" t="s">
        <v>87</v>
      </c>
    </row>
    <row r="1089" spans="1:18" x14ac:dyDescent="0.25">
      <c r="A1089">
        <v>201706</v>
      </c>
      <c r="B1089" s="5">
        <v>42887</v>
      </c>
      <c r="C1089">
        <v>201700139</v>
      </c>
      <c r="D1089">
        <v>201700011</v>
      </c>
      <c r="E1089" s="1" t="s">
        <v>55</v>
      </c>
      <c r="F1089">
        <v>52</v>
      </c>
      <c r="G1089">
        <v>23569.20952</v>
      </c>
      <c r="H1089">
        <v>4.3904761900000002</v>
      </c>
      <c r="I1089">
        <v>33.666666669999998</v>
      </c>
      <c r="J1089">
        <v>35.97142857</v>
      </c>
      <c r="K1089">
        <v>23.666666670000001</v>
      </c>
      <c r="L1089">
        <v>1.723809524</v>
      </c>
      <c r="M1089">
        <v>24796.57143</v>
      </c>
      <c r="N1089">
        <v>5.3090095240000004</v>
      </c>
      <c r="O1089">
        <v>2.6068190480000002</v>
      </c>
      <c r="P1089">
        <v>16.054190479999999</v>
      </c>
      <c r="Q1089">
        <v>6.389885714</v>
      </c>
      <c r="R1089" s="1" t="s">
        <v>87</v>
      </c>
    </row>
    <row r="1090" spans="1:18" x14ac:dyDescent="0.25">
      <c r="A1090">
        <v>201706</v>
      </c>
      <c r="B1090" s="5">
        <v>42887</v>
      </c>
      <c r="C1090">
        <v>201700140</v>
      </c>
      <c r="D1090">
        <v>201700011</v>
      </c>
      <c r="E1090" s="1" t="s">
        <v>55</v>
      </c>
      <c r="F1090">
        <v>54</v>
      </c>
      <c r="G1090">
        <v>23478.438099999999</v>
      </c>
      <c r="H1090">
        <v>4.361904762</v>
      </c>
      <c r="I1090">
        <v>33.666666669999998</v>
      </c>
      <c r="J1090">
        <v>36.485714289999997</v>
      </c>
      <c r="K1090">
        <v>23.666666670000001</v>
      </c>
      <c r="L1090">
        <v>1.6952380949999999</v>
      </c>
      <c r="M1090">
        <v>24618.28571</v>
      </c>
      <c r="N1090">
        <v>5.2708380950000002</v>
      </c>
      <c r="O1090">
        <v>2.5880761900000002</v>
      </c>
      <c r="P1090">
        <v>15.938761899999999</v>
      </c>
      <c r="Q1090">
        <v>6.343942857</v>
      </c>
      <c r="R1090" s="1" t="s">
        <v>87</v>
      </c>
    </row>
    <row r="1091" spans="1:18" x14ac:dyDescent="0.25">
      <c r="A1091">
        <v>201706</v>
      </c>
      <c r="B1091" s="5">
        <v>42887</v>
      </c>
      <c r="C1091">
        <v>201700141</v>
      </c>
      <c r="D1091">
        <v>201700011</v>
      </c>
      <c r="E1091" s="1" t="s">
        <v>55</v>
      </c>
      <c r="F1091">
        <v>55</v>
      </c>
      <c r="G1091">
        <v>23387.666669999999</v>
      </c>
      <c r="H1091">
        <v>4.3333333329999997</v>
      </c>
      <c r="I1091">
        <v>33.666666669999998</v>
      </c>
      <c r="J1091">
        <v>37</v>
      </c>
      <c r="K1091">
        <v>23.666666670000001</v>
      </c>
      <c r="L1091">
        <v>1.6666666670000001</v>
      </c>
      <c r="M1091">
        <v>24440</v>
      </c>
      <c r="N1091">
        <v>5.2326666670000002</v>
      </c>
      <c r="O1091">
        <v>2.5693333329999999</v>
      </c>
      <c r="P1091">
        <v>15.823333330000001</v>
      </c>
      <c r="Q1091">
        <v>6.298</v>
      </c>
      <c r="R1091" s="1" t="s">
        <v>87</v>
      </c>
    </row>
    <row r="1092" spans="1:18" x14ac:dyDescent="0.25">
      <c r="A1092">
        <v>201706</v>
      </c>
      <c r="B1092" s="5">
        <v>42887</v>
      </c>
      <c r="C1092">
        <v>201700142</v>
      </c>
      <c r="D1092">
        <v>201700011</v>
      </c>
      <c r="E1092" s="1" t="s">
        <v>55</v>
      </c>
      <c r="F1092">
        <v>56</v>
      </c>
      <c r="G1092">
        <v>23296.895240000002</v>
      </c>
      <c r="H1092">
        <v>4.3047619050000003</v>
      </c>
      <c r="I1092">
        <v>33.666666669999998</v>
      </c>
      <c r="J1092">
        <v>37.514285710000003</v>
      </c>
      <c r="K1092">
        <v>23.666666670000001</v>
      </c>
      <c r="L1092">
        <v>1.638095238</v>
      </c>
      <c r="M1092">
        <v>24261.71429</v>
      </c>
      <c r="N1092">
        <v>5.194495238</v>
      </c>
      <c r="O1092">
        <v>2.550590476</v>
      </c>
      <c r="P1092">
        <v>15.70790476</v>
      </c>
      <c r="Q1092">
        <v>6.252057143</v>
      </c>
      <c r="R1092" s="1" t="s">
        <v>87</v>
      </c>
    </row>
    <row r="1093" spans="1:18" x14ac:dyDescent="0.25">
      <c r="A1093">
        <v>201706</v>
      </c>
      <c r="B1093" s="5">
        <v>42887</v>
      </c>
      <c r="C1093">
        <v>201700144</v>
      </c>
      <c r="D1093">
        <v>201700011</v>
      </c>
      <c r="E1093" s="1" t="s">
        <v>55</v>
      </c>
      <c r="F1093">
        <v>36</v>
      </c>
      <c r="G1093">
        <v>23115.35238</v>
      </c>
      <c r="H1093">
        <v>4.2476190479999998</v>
      </c>
      <c r="I1093">
        <v>33.666666669999998</v>
      </c>
      <c r="J1093">
        <v>38.542857140000002</v>
      </c>
      <c r="K1093">
        <v>23.666666670000001</v>
      </c>
      <c r="L1093">
        <v>1.5809523809999999</v>
      </c>
      <c r="M1093">
        <v>23905.14286</v>
      </c>
      <c r="N1093">
        <v>5.1181523809999998</v>
      </c>
      <c r="O1093">
        <v>2.5131047620000002</v>
      </c>
      <c r="P1093">
        <v>15.47704762</v>
      </c>
      <c r="Q1093">
        <v>6.160171429</v>
      </c>
      <c r="R1093" s="1" t="s">
        <v>87</v>
      </c>
    </row>
    <row r="1094" spans="1:18" x14ac:dyDescent="0.25">
      <c r="A1094">
        <v>201706</v>
      </c>
      <c r="B1094" s="5">
        <v>42887</v>
      </c>
      <c r="C1094">
        <v>201700145</v>
      </c>
      <c r="D1094">
        <v>201700011</v>
      </c>
      <c r="E1094" s="1" t="s">
        <v>55</v>
      </c>
      <c r="F1094">
        <v>58</v>
      </c>
      <c r="G1094">
        <v>23024.58095</v>
      </c>
      <c r="H1094">
        <v>4.2190476190000004</v>
      </c>
      <c r="I1094">
        <v>33.666666669999998</v>
      </c>
      <c r="J1094">
        <v>39.057142859999999</v>
      </c>
      <c r="K1094">
        <v>23.666666670000001</v>
      </c>
      <c r="L1094">
        <v>1.552380952</v>
      </c>
      <c r="M1094">
        <v>23726.85714</v>
      </c>
      <c r="N1094">
        <v>5.0799809519999997</v>
      </c>
      <c r="O1094">
        <v>2.4943619049999999</v>
      </c>
      <c r="P1094">
        <v>15.36161905</v>
      </c>
      <c r="Q1094">
        <v>6.1142285709999999</v>
      </c>
      <c r="R1094" s="1" t="s">
        <v>87</v>
      </c>
    </row>
    <row r="1095" spans="1:18" x14ac:dyDescent="0.25">
      <c r="A1095">
        <v>201706</v>
      </c>
      <c r="B1095" s="5">
        <v>42887</v>
      </c>
      <c r="C1095">
        <v>201700146</v>
      </c>
      <c r="D1095">
        <v>201700011</v>
      </c>
      <c r="E1095" s="1" t="s">
        <v>55</v>
      </c>
      <c r="F1095">
        <v>60</v>
      </c>
      <c r="G1095">
        <v>22933.809519999999</v>
      </c>
      <c r="H1095">
        <v>4.19047619</v>
      </c>
      <c r="I1095">
        <v>33.666666669999998</v>
      </c>
      <c r="J1095">
        <v>39.571428570000002</v>
      </c>
      <c r="K1095">
        <v>23.666666670000001</v>
      </c>
      <c r="L1095">
        <v>1.523809524</v>
      </c>
      <c r="M1095">
        <v>23548.57143</v>
      </c>
      <c r="N1095">
        <v>5.0418095239999996</v>
      </c>
      <c r="O1095">
        <v>2.475619048</v>
      </c>
      <c r="P1095">
        <v>15.246190479999999</v>
      </c>
      <c r="Q1095">
        <v>6.0682857139999999</v>
      </c>
      <c r="R1095" s="1" t="s">
        <v>87</v>
      </c>
    </row>
    <row r="1096" spans="1:18" x14ac:dyDescent="0.25">
      <c r="A1096">
        <v>201706</v>
      </c>
      <c r="B1096" s="5">
        <v>42887</v>
      </c>
      <c r="C1096">
        <v>201700147</v>
      </c>
      <c r="D1096">
        <v>201700011</v>
      </c>
      <c r="E1096" s="1" t="s">
        <v>55</v>
      </c>
      <c r="F1096">
        <v>61</v>
      </c>
      <c r="G1096">
        <v>22843.038100000002</v>
      </c>
      <c r="H1096">
        <v>4.1619047619999998</v>
      </c>
      <c r="I1096">
        <v>33.666666669999998</v>
      </c>
      <c r="J1096">
        <v>40.085714289999999</v>
      </c>
      <c r="K1096">
        <v>23.666666670000001</v>
      </c>
      <c r="L1096">
        <v>1.4952380949999999</v>
      </c>
      <c r="M1096">
        <v>23370.28571</v>
      </c>
      <c r="N1096">
        <v>5.0036380950000003</v>
      </c>
      <c r="O1096">
        <v>2.45687619</v>
      </c>
      <c r="P1096">
        <v>15.1307619</v>
      </c>
      <c r="Q1096">
        <v>6.0223428569999999</v>
      </c>
      <c r="R1096" s="1" t="s">
        <v>87</v>
      </c>
    </row>
    <row r="1097" spans="1:18" x14ac:dyDescent="0.25">
      <c r="A1097">
        <v>201706</v>
      </c>
      <c r="B1097" s="5">
        <v>42887</v>
      </c>
      <c r="C1097">
        <v>201700148</v>
      </c>
      <c r="D1097">
        <v>201700011</v>
      </c>
      <c r="E1097" s="1" t="s">
        <v>55</v>
      </c>
      <c r="F1097">
        <v>62</v>
      </c>
      <c r="G1097">
        <v>22752.266670000001</v>
      </c>
      <c r="H1097">
        <v>4.1333333330000004</v>
      </c>
      <c r="I1097">
        <v>33.666666669999998</v>
      </c>
      <c r="J1097">
        <v>40.6</v>
      </c>
      <c r="K1097">
        <v>23.666666670000001</v>
      </c>
      <c r="L1097">
        <v>1.4666666669999999</v>
      </c>
      <c r="M1097">
        <v>23192</v>
      </c>
      <c r="N1097">
        <v>4.9654666670000003</v>
      </c>
      <c r="O1097">
        <v>2.4381333330000001</v>
      </c>
      <c r="P1097">
        <v>15.015333330000001</v>
      </c>
      <c r="Q1097">
        <v>5.9763999999999999</v>
      </c>
      <c r="R1097" s="1" t="s">
        <v>87</v>
      </c>
    </row>
    <row r="1098" spans="1:18" x14ac:dyDescent="0.25">
      <c r="A1098">
        <v>201706</v>
      </c>
      <c r="B1098" s="5">
        <v>42887</v>
      </c>
      <c r="C1098">
        <v>201700150</v>
      </c>
      <c r="D1098">
        <v>201700011</v>
      </c>
      <c r="E1098" s="1" t="s">
        <v>55</v>
      </c>
      <c r="F1098">
        <v>37</v>
      </c>
      <c r="G1098">
        <v>22570.72381</v>
      </c>
      <c r="H1098">
        <v>4.0761904759999998</v>
      </c>
      <c r="I1098">
        <v>33.666666669999998</v>
      </c>
      <c r="J1098">
        <v>41.628571430000001</v>
      </c>
      <c r="K1098">
        <v>23.666666670000001</v>
      </c>
      <c r="L1098">
        <v>1.40952381</v>
      </c>
      <c r="M1098">
        <v>22835.42857</v>
      </c>
      <c r="N1098">
        <v>4.8891238100000001</v>
      </c>
      <c r="O1098">
        <v>2.4006476189999999</v>
      </c>
      <c r="P1098">
        <v>14.784476189999999</v>
      </c>
      <c r="Q1098">
        <v>5.8845142859999999</v>
      </c>
      <c r="R1098" s="1" t="s">
        <v>87</v>
      </c>
    </row>
    <row r="1099" spans="1:18" x14ac:dyDescent="0.25">
      <c r="A1099">
        <v>201706</v>
      </c>
      <c r="B1099" s="5">
        <v>42887</v>
      </c>
      <c r="C1099">
        <v>201700151</v>
      </c>
      <c r="D1099">
        <v>201700011</v>
      </c>
      <c r="E1099" s="1" t="s">
        <v>55</v>
      </c>
      <c r="F1099">
        <v>64</v>
      </c>
      <c r="G1099">
        <v>22479.952379999999</v>
      </c>
      <c r="H1099">
        <v>4.0476190479999996</v>
      </c>
      <c r="I1099">
        <v>33.666666669999998</v>
      </c>
      <c r="J1099">
        <v>42.142857139999997</v>
      </c>
      <c r="K1099">
        <v>23.666666670000001</v>
      </c>
      <c r="L1099">
        <v>1.380952381</v>
      </c>
      <c r="M1099">
        <v>22657.14286</v>
      </c>
      <c r="N1099">
        <v>4.8509523809999999</v>
      </c>
      <c r="O1099">
        <v>2.381904762</v>
      </c>
      <c r="P1099">
        <v>14.669047620000001</v>
      </c>
      <c r="Q1099">
        <v>5.8385714289999999</v>
      </c>
      <c r="R1099" s="1" t="s">
        <v>87</v>
      </c>
    </row>
    <row r="1100" spans="1:18" x14ac:dyDescent="0.25">
      <c r="A1100">
        <v>201706</v>
      </c>
      <c r="B1100" s="5">
        <v>42887</v>
      </c>
      <c r="C1100">
        <v>201700152</v>
      </c>
      <c r="D1100">
        <v>201700011</v>
      </c>
      <c r="E1100" s="1" t="s">
        <v>55</v>
      </c>
      <c r="F1100">
        <v>66</v>
      </c>
      <c r="G1100">
        <v>22389.180950000002</v>
      </c>
      <c r="H1100">
        <v>4.0190476190000002</v>
      </c>
      <c r="I1100">
        <v>33.666666669999998</v>
      </c>
      <c r="J1100">
        <v>42.65714286</v>
      </c>
      <c r="K1100">
        <v>23.666666670000001</v>
      </c>
      <c r="L1100">
        <v>1.3523809520000001</v>
      </c>
      <c r="M1100">
        <v>22478.85714</v>
      </c>
      <c r="N1100">
        <v>4.8127809519999998</v>
      </c>
      <c r="O1100">
        <v>2.3631619050000001</v>
      </c>
      <c r="P1100">
        <v>14.55361905</v>
      </c>
      <c r="Q1100">
        <v>5.7926285709999998</v>
      </c>
      <c r="R1100" s="1" t="s">
        <v>87</v>
      </c>
    </row>
    <row r="1101" spans="1:18" x14ac:dyDescent="0.25">
      <c r="A1101">
        <v>201706</v>
      </c>
      <c r="B1101" s="5">
        <v>42887</v>
      </c>
      <c r="C1101">
        <v>201700153</v>
      </c>
      <c r="D1101">
        <v>201700011</v>
      </c>
      <c r="E1101" s="1" t="s">
        <v>55</v>
      </c>
      <c r="F1101">
        <v>67</v>
      </c>
      <c r="G1101">
        <v>22298.409520000001</v>
      </c>
      <c r="H1101">
        <v>3.9904761899999999</v>
      </c>
      <c r="I1101">
        <v>33.666666669999998</v>
      </c>
      <c r="J1101">
        <v>43.171428570000003</v>
      </c>
      <c r="K1101">
        <v>23.666666670000001</v>
      </c>
      <c r="L1101">
        <v>1.3238095240000001</v>
      </c>
      <c r="M1101">
        <v>22300.57143</v>
      </c>
      <c r="N1101">
        <v>4.7746095239999997</v>
      </c>
      <c r="O1101">
        <v>2.3444190479999998</v>
      </c>
      <c r="P1101">
        <v>14.438190479999999</v>
      </c>
      <c r="Q1101">
        <v>5.7466857139999998</v>
      </c>
      <c r="R1101" s="1" t="s">
        <v>87</v>
      </c>
    </row>
    <row r="1102" spans="1:18" x14ac:dyDescent="0.25">
      <c r="A1102">
        <v>201706</v>
      </c>
      <c r="B1102" s="5">
        <v>42887</v>
      </c>
      <c r="C1102">
        <v>201700154</v>
      </c>
      <c r="D1102">
        <v>201700011</v>
      </c>
      <c r="E1102" s="1" t="s">
        <v>55</v>
      </c>
      <c r="F1102">
        <v>68</v>
      </c>
      <c r="G1102">
        <v>22207.6381</v>
      </c>
      <c r="H1102">
        <v>3.9619047620000001</v>
      </c>
      <c r="I1102">
        <v>33.666666669999998</v>
      </c>
      <c r="J1102">
        <v>43.68571429</v>
      </c>
      <c r="K1102">
        <v>23.666666670000001</v>
      </c>
      <c r="L1102">
        <v>1.295238095</v>
      </c>
      <c r="M1102">
        <v>22122.28571</v>
      </c>
      <c r="N1102">
        <v>4.7364380949999996</v>
      </c>
      <c r="O1102">
        <v>2.3256761899999998</v>
      </c>
      <c r="P1102">
        <v>14.3227619</v>
      </c>
      <c r="Q1102">
        <v>5.7007428569999998</v>
      </c>
      <c r="R1102" s="1" t="s">
        <v>87</v>
      </c>
    </row>
    <row r="1103" spans="1:18" x14ac:dyDescent="0.25">
      <c r="A1103">
        <v>201706</v>
      </c>
      <c r="B1103" s="5">
        <v>42887</v>
      </c>
      <c r="C1103">
        <v>201700156</v>
      </c>
      <c r="D1103">
        <v>201700011</v>
      </c>
      <c r="E1103" s="1" t="s">
        <v>55</v>
      </c>
      <c r="F1103">
        <v>38</v>
      </c>
      <c r="G1103">
        <v>22026.095239999999</v>
      </c>
      <c r="H1103">
        <v>3.904761905</v>
      </c>
      <c r="I1103">
        <v>33.666666669999998</v>
      </c>
      <c r="J1103">
        <v>44.714285709999999</v>
      </c>
      <c r="K1103">
        <v>23.666666670000001</v>
      </c>
      <c r="L1103">
        <v>1.2380952380000001</v>
      </c>
      <c r="M1103">
        <v>21765.71429</v>
      </c>
      <c r="N1103">
        <v>4.6600952380000003</v>
      </c>
      <c r="O1103">
        <v>2.288190476</v>
      </c>
      <c r="P1103">
        <v>14.09190476</v>
      </c>
      <c r="Q1103">
        <v>5.6088571429999998</v>
      </c>
      <c r="R1103" s="1" t="s">
        <v>87</v>
      </c>
    </row>
    <row r="1104" spans="1:18" x14ac:dyDescent="0.25">
      <c r="A1104">
        <v>201706</v>
      </c>
      <c r="B1104" s="5">
        <v>42887</v>
      </c>
      <c r="C1104">
        <v>201700157</v>
      </c>
      <c r="D1104">
        <v>201700011</v>
      </c>
      <c r="E1104" s="1" t="s">
        <v>55</v>
      </c>
      <c r="F1104">
        <v>70</v>
      </c>
      <c r="G1104">
        <v>21935.323810000002</v>
      </c>
      <c r="H1104">
        <v>3.8761904760000001</v>
      </c>
      <c r="I1104">
        <v>33.666666669999998</v>
      </c>
      <c r="J1104">
        <v>45.228571430000002</v>
      </c>
      <c r="K1104">
        <v>23.666666670000001</v>
      </c>
      <c r="L1104">
        <v>1.2095238100000001</v>
      </c>
      <c r="M1104">
        <v>21587.42857</v>
      </c>
      <c r="N1104">
        <v>4.6219238100000002</v>
      </c>
      <c r="O1104">
        <v>2.2694476190000001</v>
      </c>
      <c r="P1104">
        <v>13.97647619</v>
      </c>
      <c r="Q1104">
        <v>5.5629142859999998</v>
      </c>
      <c r="R1104" s="1" t="s">
        <v>87</v>
      </c>
    </row>
    <row r="1105" spans="1:18" x14ac:dyDescent="0.25">
      <c r="A1105">
        <v>201706</v>
      </c>
      <c r="B1105" s="5">
        <v>42887</v>
      </c>
      <c r="C1105">
        <v>201700158</v>
      </c>
      <c r="D1105">
        <v>201700011</v>
      </c>
      <c r="E1105" s="1" t="s">
        <v>55</v>
      </c>
      <c r="F1105">
        <v>72</v>
      </c>
      <c r="G1105">
        <v>21844.552380000001</v>
      </c>
      <c r="H1105">
        <v>3.8476190479999999</v>
      </c>
      <c r="I1105">
        <v>33.666666669999998</v>
      </c>
      <c r="J1105">
        <v>45.742857139999998</v>
      </c>
      <c r="K1105">
        <v>23.666666670000001</v>
      </c>
      <c r="L1105">
        <v>1.180952381</v>
      </c>
      <c r="M1105">
        <v>21409.14286</v>
      </c>
      <c r="N1105">
        <v>4.583752381</v>
      </c>
      <c r="O1105">
        <v>2.2507047619999998</v>
      </c>
      <c r="P1105">
        <v>13.861047620000001</v>
      </c>
      <c r="Q1105">
        <v>5.5169714289999998</v>
      </c>
      <c r="R1105" s="1" t="s">
        <v>87</v>
      </c>
    </row>
    <row r="1106" spans="1:18" x14ac:dyDescent="0.25">
      <c r="A1106">
        <v>201706</v>
      </c>
      <c r="B1106" s="5">
        <v>42887</v>
      </c>
      <c r="C1106">
        <v>201700159</v>
      </c>
      <c r="D1106">
        <v>201700011</v>
      </c>
      <c r="E1106" s="1" t="s">
        <v>55</v>
      </c>
      <c r="F1106">
        <v>73</v>
      </c>
      <c r="G1106">
        <v>21753.78095</v>
      </c>
      <c r="H1106">
        <v>3.819047619</v>
      </c>
      <c r="I1106">
        <v>33.666666669999998</v>
      </c>
      <c r="J1106">
        <v>46.257142860000002</v>
      </c>
      <c r="K1106">
        <v>23.666666670000001</v>
      </c>
      <c r="L1106">
        <v>1.1523809519999999</v>
      </c>
      <c r="M1106">
        <v>21230.85714</v>
      </c>
      <c r="N1106">
        <v>4.5455809519999999</v>
      </c>
      <c r="O1106">
        <v>2.2319619049999999</v>
      </c>
      <c r="P1106">
        <v>13.74561905</v>
      </c>
      <c r="Q1106">
        <v>5.4710285709999997</v>
      </c>
      <c r="R1106" s="1" t="s">
        <v>87</v>
      </c>
    </row>
    <row r="1107" spans="1:18" x14ac:dyDescent="0.25">
      <c r="A1107">
        <v>201706</v>
      </c>
      <c r="B1107" s="5">
        <v>42887</v>
      </c>
      <c r="C1107">
        <v>201700160</v>
      </c>
      <c r="D1107">
        <v>201700011</v>
      </c>
      <c r="E1107" s="1" t="s">
        <v>55</v>
      </c>
      <c r="F1107">
        <v>74</v>
      </c>
      <c r="G1107">
        <v>21663.00952</v>
      </c>
      <c r="H1107">
        <v>3.7904761900000001</v>
      </c>
      <c r="I1107">
        <v>33.666666669999998</v>
      </c>
      <c r="J1107">
        <v>46.771428569999998</v>
      </c>
      <c r="K1107">
        <v>23.666666670000001</v>
      </c>
      <c r="L1107">
        <v>1.1238095239999999</v>
      </c>
      <c r="M1107">
        <v>21052.57143</v>
      </c>
      <c r="N1107">
        <v>4.5074095239999998</v>
      </c>
      <c r="O1107">
        <v>2.213219048</v>
      </c>
      <c r="P1107">
        <v>13.63019048</v>
      </c>
      <c r="Q1107">
        <v>5.4250857139999997</v>
      </c>
      <c r="R1107" s="1" t="s">
        <v>87</v>
      </c>
    </row>
    <row r="1108" spans="1:18" x14ac:dyDescent="0.25">
      <c r="A1108">
        <v>201706</v>
      </c>
      <c r="B1108" s="5">
        <v>42887</v>
      </c>
      <c r="C1108">
        <v>201700162</v>
      </c>
      <c r="D1108">
        <v>201700011</v>
      </c>
      <c r="E1108" s="1" t="s">
        <v>55</v>
      </c>
      <c r="F1108">
        <v>39</v>
      </c>
      <c r="G1108">
        <v>21481.466670000002</v>
      </c>
      <c r="H1108">
        <v>3.733333333</v>
      </c>
      <c r="I1108">
        <v>33.666666669999998</v>
      </c>
      <c r="J1108">
        <v>47.8</v>
      </c>
      <c r="K1108">
        <v>23.666666670000001</v>
      </c>
      <c r="L1108">
        <v>1.066666667</v>
      </c>
      <c r="M1108">
        <v>20696</v>
      </c>
      <c r="N1108">
        <v>4.4310666669999996</v>
      </c>
      <c r="O1108">
        <v>2.1757333330000002</v>
      </c>
      <c r="P1108">
        <v>13.399333329999999</v>
      </c>
      <c r="Q1108">
        <v>5.3331999999999997</v>
      </c>
      <c r="R1108" s="1" t="s">
        <v>87</v>
      </c>
    </row>
    <row r="1109" spans="1:18" x14ac:dyDescent="0.25">
      <c r="A1109">
        <v>201706</v>
      </c>
      <c r="B1109" s="5">
        <v>42887</v>
      </c>
      <c r="C1109">
        <v>201700163</v>
      </c>
      <c r="D1109">
        <v>201700011</v>
      </c>
      <c r="E1109" s="1" t="s">
        <v>55</v>
      </c>
      <c r="F1109">
        <v>76</v>
      </c>
      <c r="G1109">
        <v>21390.695240000001</v>
      </c>
      <c r="H1109">
        <v>3.7047619049999998</v>
      </c>
      <c r="I1109">
        <v>33.666666669999998</v>
      </c>
      <c r="J1109">
        <v>48.31428571</v>
      </c>
      <c r="K1109">
        <v>23.666666670000001</v>
      </c>
      <c r="L1109">
        <v>1.0380952379999999</v>
      </c>
      <c r="M1109">
        <v>20517.71429</v>
      </c>
      <c r="N1109">
        <v>4.3928952380000004</v>
      </c>
      <c r="O1109">
        <v>2.1569904759999998</v>
      </c>
      <c r="P1109">
        <v>13.28390476</v>
      </c>
      <c r="Q1109">
        <v>5.2872571429999997</v>
      </c>
      <c r="R1109" s="1" t="s">
        <v>87</v>
      </c>
    </row>
    <row r="1110" spans="1:18" x14ac:dyDescent="0.25">
      <c r="A1110">
        <v>201706</v>
      </c>
      <c r="B1110" s="5">
        <v>42887</v>
      </c>
      <c r="C1110">
        <v>201700164</v>
      </c>
      <c r="D1110">
        <v>201700011</v>
      </c>
      <c r="E1110" s="1" t="s">
        <v>55</v>
      </c>
      <c r="F1110">
        <v>78</v>
      </c>
      <c r="G1110">
        <v>21299.92381</v>
      </c>
      <c r="H1110">
        <v>3.6761904759999999</v>
      </c>
      <c r="I1110">
        <v>33.666666669999998</v>
      </c>
      <c r="J1110">
        <v>48.828571429999997</v>
      </c>
      <c r="K1110">
        <v>23.666666670000001</v>
      </c>
      <c r="L1110">
        <v>1.0095238099999999</v>
      </c>
      <c r="M1110">
        <v>20339.42857</v>
      </c>
      <c r="N1110">
        <v>4.3547238100000003</v>
      </c>
      <c r="O1110">
        <v>2.1382476189999999</v>
      </c>
      <c r="P1110">
        <v>13.16847619</v>
      </c>
      <c r="Q1110">
        <v>5.2413142859999997</v>
      </c>
      <c r="R1110" s="1" t="s">
        <v>87</v>
      </c>
    </row>
    <row r="1111" spans="1:18" x14ac:dyDescent="0.25">
      <c r="A1111">
        <v>201706</v>
      </c>
      <c r="B1111" s="5">
        <v>42887</v>
      </c>
      <c r="C1111">
        <v>201700165</v>
      </c>
      <c r="D1111">
        <v>201700011</v>
      </c>
      <c r="E1111" s="1" t="s">
        <v>55</v>
      </c>
      <c r="F1111">
        <v>79</v>
      </c>
      <c r="G1111">
        <v>21209.15238</v>
      </c>
      <c r="H1111">
        <v>3.6476190480000001</v>
      </c>
      <c r="I1111">
        <v>33.666666669999998</v>
      </c>
      <c r="J1111">
        <v>49.34285714</v>
      </c>
      <c r="K1111">
        <v>23.666666670000001</v>
      </c>
      <c r="L1111">
        <v>0.98095238100000004</v>
      </c>
      <c r="M1111">
        <v>20161.14286</v>
      </c>
      <c r="N1111">
        <v>4.3165523810000002</v>
      </c>
      <c r="O1111">
        <v>2.119504762</v>
      </c>
      <c r="P1111">
        <v>13.053047619999999</v>
      </c>
      <c r="Q1111">
        <v>5.1953714289999997</v>
      </c>
      <c r="R1111" s="1" t="s">
        <v>87</v>
      </c>
    </row>
    <row r="1112" spans="1:18" x14ac:dyDescent="0.25">
      <c r="A1112">
        <v>201706</v>
      </c>
      <c r="B1112" s="5">
        <v>42887</v>
      </c>
      <c r="C1112">
        <v>201700166</v>
      </c>
      <c r="D1112">
        <v>201700011</v>
      </c>
      <c r="E1112" s="1" t="s">
        <v>55</v>
      </c>
      <c r="F1112">
        <v>80</v>
      </c>
      <c r="G1112">
        <v>21118.380949999999</v>
      </c>
      <c r="H1112">
        <v>3.6190476189999998</v>
      </c>
      <c r="I1112">
        <v>33.666666669999998</v>
      </c>
      <c r="J1112">
        <v>49.857142860000003</v>
      </c>
      <c r="K1112">
        <v>23.666666670000001</v>
      </c>
      <c r="L1112">
        <v>0.95238095199999995</v>
      </c>
      <c r="M1112">
        <v>19982.85714</v>
      </c>
      <c r="N1112">
        <v>4.278380952</v>
      </c>
      <c r="O1112">
        <v>2.1007619050000002</v>
      </c>
      <c r="P1112">
        <v>12.93761905</v>
      </c>
      <c r="Q1112">
        <v>5.1494285709999996</v>
      </c>
      <c r="R1112" s="1" t="s">
        <v>87</v>
      </c>
    </row>
    <row r="1113" spans="1:18" x14ac:dyDescent="0.25">
      <c r="A1113">
        <v>201706</v>
      </c>
      <c r="B1113" s="5">
        <v>42887</v>
      </c>
      <c r="C1113">
        <v>201700168</v>
      </c>
      <c r="D1113">
        <v>201700011</v>
      </c>
      <c r="E1113" s="1" t="s">
        <v>55</v>
      </c>
      <c r="F1113">
        <v>40</v>
      </c>
      <c r="G1113">
        <v>20936.838100000001</v>
      </c>
      <c r="H1113">
        <v>3.5619047620000002</v>
      </c>
      <c r="I1113">
        <v>33.666666669999998</v>
      </c>
      <c r="J1113">
        <v>50.885714290000003</v>
      </c>
      <c r="K1113">
        <v>23.666666670000001</v>
      </c>
      <c r="L1113">
        <v>0.89523809499999996</v>
      </c>
      <c r="M1113">
        <v>19626.28571</v>
      </c>
      <c r="N1113">
        <v>4.2020380949999998</v>
      </c>
      <c r="O1113">
        <v>2.0632761899999998</v>
      </c>
      <c r="P1113">
        <v>12.7067619</v>
      </c>
      <c r="Q1113">
        <v>5.0575428569999996</v>
      </c>
      <c r="R1113" s="1" t="s">
        <v>87</v>
      </c>
    </row>
    <row r="1114" spans="1:18" x14ac:dyDescent="0.25">
      <c r="A1114">
        <v>201706</v>
      </c>
      <c r="B1114" s="5">
        <v>42887</v>
      </c>
      <c r="C1114">
        <v>201700169</v>
      </c>
      <c r="D1114">
        <v>201700011</v>
      </c>
      <c r="E1114" s="1" t="s">
        <v>55</v>
      </c>
      <c r="F1114">
        <v>82</v>
      </c>
      <c r="G1114">
        <v>20846.06667</v>
      </c>
      <c r="H1114">
        <v>3.5333333329999999</v>
      </c>
      <c r="I1114">
        <v>33.666666669999998</v>
      </c>
      <c r="J1114">
        <v>51.4</v>
      </c>
      <c r="K1114">
        <v>23.666666670000001</v>
      </c>
      <c r="L1114">
        <v>0.86666666699999995</v>
      </c>
      <c r="M1114">
        <v>19448</v>
      </c>
      <c r="N1114">
        <v>4.1638666669999997</v>
      </c>
      <c r="O1114">
        <v>2.044533333</v>
      </c>
      <c r="P1114">
        <v>12.591333329999999</v>
      </c>
      <c r="Q1114">
        <v>5.0115999999999996</v>
      </c>
      <c r="R1114" s="1" t="s">
        <v>87</v>
      </c>
    </row>
    <row r="1115" spans="1:18" x14ac:dyDescent="0.25">
      <c r="A1115">
        <v>201706</v>
      </c>
      <c r="B1115" s="5">
        <v>42887</v>
      </c>
      <c r="C1115">
        <v>201700170</v>
      </c>
      <c r="D1115">
        <v>201700011</v>
      </c>
      <c r="E1115" s="1" t="s">
        <v>55</v>
      </c>
      <c r="F1115">
        <v>84</v>
      </c>
      <c r="G1115">
        <v>20755.295239999999</v>
      </c>
      <c r="H1115">
        <v>3.5047619050000001</v>
      </c>
      <c r="I1115">
        <v>33.666666669999998</v>
      </c>
      <c r="J1115">
        <v>51.914285710000001</v>
      </c>
      <c r="K1115">
        <v>23.666666670000001</v>
      </c>
      <c r="L1115">
        <v>0.83809523799999996</v>
      </c>
      <c r="M1115">
        <v>19269.71429</v>
      </c>
      <c r="N1115">
        <v>4.1256952379999996</v>
      </c>
      <c r="O1115">
        <v>2.0257904760000001</v>
      </c>
      <c r="P1115">
        <v>12.475904760000001</v>
      </c>
      <c r="Q1115">
        <v>4.9656571429999996</v>
      </c>
      <c r="R1115" s="1" t="s">
        <v>87</v>
      </c>
    </row>
    <row r="1116" spans="1:18" x14ac:dyDescent="0.25">
      <c r="A1116">
        <v>201706</v>
      </c>
      <c r="B1116" s="5">
        <v>42887</v>
      </c>
      <c r="C1116">
        <v>201700171</v>
      </c>
      <c r="D1116">
        <v>201700011</v>
      </c>
      <c r="E1116" s="1" t="s">
        <v>55</v>
      </c>
      <c r="F1116">
        <v>85</v>
      </c>
      <c r="G1116">
        <v>20664.523809999999</v>
      </c>
      <c r="H1116">
        <v>3.4761904760000002</v>
      </c>
      <c r="I1116">
        <v>33.666666669999998</v>
      </c>
      <c r="J1116">
        <v>52.428571429999998</v>
      </c>
      <c r="K1116">
        <v>23.666666670000001</v>
      </c>
      <c r="L1116">
        <v>0.80952380999999995</v>
      </c>
      <c r="M1116">
        <v>19091.42857</v>
      </c>
      <c r="N1116">
        <v>4.0875238100000004</v>
      </c>
      <c r="O1116">
        <v>2.0070476190000002</v>
      </c>
      <c r="P1116">
        <v>12.36047619</v>
      </c>
      <c r="Q1116">
        <v>4.9197142859999996</v>
      </c>
      <c r="R1116" s="1" t="s">
        <v>87</v>
      </c>
    </row>
    <row r="1117" spans="1:18" x14ac:dyDescent="0.25">
      <c r="A1117">
        <v>201706</v>
      </c>
      <c r="B1117" s="5">
        <v>42887</v>
      </c>
      <c r="C1117">
        <v>201700172</v>
      </c>
      <c r="D1117">
        <v>201700011</v>
      </c>
      <c r="E1117" s="1" t="s">
        <v>55</v>
      </c>
      <c r="F1117">
        <v>86</v>
      </c>
      <c r="G1117">
        <v>20573.752380000002</v>
      </c>
      <c r="H1117">
        <v>3.447619048</v>
      </c>
      <c r="I1117">
        <v>33.666666669999998</v>
      </c>
      <c r="J1117">
        <v>52.942857140000001</v>
      </c>
      <c r="K1117">
        <v>23.666666670000001</v>
      </c>
      <c r="L1117">
        <v>0.78095238099999997</v>
      </c>
      <c r="M1117">
        <v>18913.14286</v>
      </c>
      <c r="N1117">
        <v>4.0493523810000003</v>
      </c>
      <c r="O1117">
        <v>1.9883047620000001</v>
      </c>
      <c r="P1117">
        <v>12.245047619999999</v>
      </c>
      <c r="Q1117">
        <v>4.8737714289999996</v>
      </c>
      <c r="R1117" s="1" t="s">
        <v>87</v>
      </c>
    </row>
    <row r="1118" spans="1:18" x14ac:dyDescent="0.25">
      <c r="A1118">
        <v>201706</v>
      </c>
      <c r="B1118" s="5">
        <v>42887</v>
      </c>
      <c r="C1118">
        <v>201700174</v>
      </c>
      <c r="D1118">
        <v>201700011</v>
      </c>
      <c r="E1118" s="1" t="s">
        <v>55</v>
      </c>
      <c r="F1118">
        <v>41</v>
      </c>
      <c r="G1118">
        <v>20392.20952</v>
      </c>
      <c r="H1118">
        <v>3.3904761899999998</v>
      </c>
      <c r="I1118">
        <v>33.666666669999998</v>
      </c>
      <c r="J1118">
        <v>53.97142857</v>
      </c>
      <c r="K1118">
        <v>23.666666670000001</v>
      </c>
      <c r="L1118">
        <v>0.72380952399999998</v>
      </c>
      <c r="M1118">
        <v>18556.57143</v>
      </c>
      <c r="N1118">
        <v>3.9730095240000001</v>
      </c>
      <c r="O1118">
        <v>1.9508190480000001</v>
      </c>
      <c r="P1118">
        <v>12.01419048</v>
      </c>
      <c r="Q1118">
        <v>4.7818857140000004</v>
      </c>
      <c r="R1118" s="1" t="s">
        <v>87</v>
      </c>
    </row>
    <row r="1119" spans="1:18" x14ac:dyDescent="0.25">
      <c r="A1119">
        <v>201706</v>
      </c>
      <c r="B1119" s="5">
        <v>42887</v>
      </c>
      <c r="C1119">
        <v>201700175</v>
      </c>
      <c r="D1119">
        <v>201700011</v>
      </c>
      <c r="E1119" s="1" t="s">
        <v>55</v>
      </c>
      <c r="F1119">
        <v>88</v>
      </c>
      <c r="G1119">
        <v>20301.438099999999</v>
      </c>
      <c r="H1119">
        <v>3.361904762</v>
      </c>
      <c r="I1119">
        <v>33.666666669999998</v>
      </c>
      <c r="J1119">
        <v>54.485714289999997</v>
      </c>
      <c r="K1119">
        <v>23.666666670000001</v>
      </c>
      <c r="L1119">
        <v>0.695238095</v>
      </c>
      <c r="M1119">
        <v>18378.28571</v>
      </c>
      <c r="N1119">
        <v>3.9348380949999999</v>
      </c>
      <c r="O1119">
        <v>1.9320761900000001</v>
      </c>
      <c r="P1119">
        <v>11.8987619</v>
      </c>
      <c r="Q1119">
        <v>4.7359428570000004</v>
      </c>
      <c r="R1119" s="1" t="s">
        <v>87</v>
      </c>
    </row>
    <row r="1120" spans="1:18" x14ac:dyDescent="0.25">
      <c r="A1120">
        <v>201706</v>
      </c>
      <c r="B1120" s="5">
        <v>42887</v>
      </c>
      <c r="C1120">
        <v>201700176</v>
      </c>
      <c r="D1120">
        <v>201700011</v>
      </c>
      <c r="E1120" s="1" t="s">
        <v>55</v>
      </c>
      <c r="F1120">
        <v>90</v>
      </c>
      <c r="G1120">
        <v>20210.666669999999</v>
      </c>
      <c r="H1120">
        <v>3.3333333330000001</v>
      </c>
      <c r="I1120">
        <v>33.666666669999998</v>
      </c>
      <c r="J1120">
        <v>55</v>
      </c>
      <c r="K1120">
        <v>23.666666670000001</v>
      </c>
      <c r="L1120">
        <v>0.66666666699999999</v>
      </c>
      <c r="M1120">
        <v>18200</v>
      </c>
      <c r="N1120">
        <v>3.8966666669999999</v>
      </c>
      <c r="O1120">
        <v>1.913333333</v>
      </c>
      <c r="P1120">
        <v>11.78333333</v>
      </c>
      <c r="Q1120">
        <v>4.6900000000000004</v>
      </c>
      <c r="R1120" s="1" t="s">
        <v>87</v>
      </c>
    </row>
    <row r="1121" spans="1:18" x14ac:dyDescent="0.25">
      <c r="A1121">
        <v>201706</v>
      </c>
      <c r="B1121" s="5">
        <v>42887</v>
      </c>
      <c r="C1121">
        <v>201700177</v>
      </c>
      <c r="D1121">
        <v>201700011</v>
      </c>
      <c r="E1121" s="1" t="s">
        <v>55</v>
      </c>
      <c r="F1121">
        <v>91</v>
      </c>
      <c r="G1121">
        <v>20119.895240000002</v>
      </c>
      <c r="H1121">
        <v>3.3047619049999999</v>
      </c>
      <c r="I1121">
        <v>33.666666669999998</v>
      </c>
      <c r="J1121">
        <v>55.514285710000003</v>
      </c>
      <c r="K1121">
        <v>23.666666670000001</v>
      </c>
      <c r="L1121">
        <v>0.63809523800000001</v>
      </c>
      <c r="M1121">
        <v>18021.71429</v>
      </c>
      <c r="N1121">
        <v>3.8584952380000002</v>
      </c>
      <c r="O1121">
        <v>1.8945904760000001</v>
      </c>
      <c r="P1121">
        <v>11.667904760000001</v>
      </c>
      <c r="Q1121">
        <v>4.6440571430000004</v>
      </c>
      <c r="R1121" s="1" t="s">
        <v>87</v>
      </c>
    </row>
    <row r="1122" spans="1:18" x14ac:dyDescent="0.25">
      <c r="A1122">
        <v>201706</v>
      </c>
      <c r="B1122" s="5">
        <v>42887</v>
      </c>
      <c r="C1122">
        <v>201700178</v>
      </c>
      <c r="D1122">
        <v>201700011</v>
      </c>
      <c r="E1122" s="1" t="s">
        <v>55</v>
      </c>
      <c r="F1122">
        <v>92</v>
      </c>
      <c r="G1122">
        <v>20029.123810000001</v>
      </c>
      <c r="H1122">
        <v>3.276190476</v>
      </c>
      <c r="I1122">
        <v>33.666666669999998</v>
      </c>
      <c r="J1122">
        <v>56.02857143</v>
      </c>
      <c r="K1122">
        <v>23.666666670000001</v>
      </c>
      <c r="L1122">
        <v>0.60952381</v>
      </c>
      <c r="M1122">
        <v>17843.42857</v>
      </c>
      <c r="N1122">
        <v>3.8203238100000001</v>
      </c>
      <c r="O1122">
        <v>1.875847619</v>
      </c>
      <c r="P1122">
        <v>11.55247619</v>
      </c>
      <c r="Q1122">
        <v>4.5981142860000004</v>
      </c>
      <c r="R1122" s="1" t="s">
        <v>87</v>
      </c>
    </row>
    <row r="1123" spans="1:18" x14ac:dyDescent="0.25">
      <c r="A1123">
        <v>201706</v>
      </c>
      <c r="B1123" s="5">
        <v>42887</v>
      </c>
      <c r="C1123">
        <v>201700180</v>
      </c>
      <c r="D1123">
        <v>201700011</v>
      </c>
      <c r="E1123" s="1" t="s">
        <v>55</v>
      </c>
      <c r="F1123">
        <v>42</v>
      </c>
      <c r="G1123">
        <v>19847.58095</v>
      </c>
      <c r="H1123">
        <v>3.2190476189999999</v>
      </c>
      <c r="I1123">
        <v>33.666666669999998</v>
      </c>
      <c r="J1123">
        <v>57.057142859999999</v>
      </c>
      <c r="K1123">
        <v>23.666666670000001</v>
      </c>
      <c r="L1123">
        <v>0.55238095200000004</v>
      </c>
      <c r="M1123">
        <v>17486.85714</v>
      </c>
      <c r="N1123">
        <v>3.7439809519999998</v>
      </c>
      <c r="O1123">
        <v>1.838361905</v>
      </c>
      <c r="P1123">
        <v>11.321619050000001</v>
      </c>
      <c r="Q1123">
        <v>4.5062285710000003</v>
      </c>
      <c r="R1123" s="1" t="s">
        <v>87</v>
      </c>
    </row>
    <row r="1124" spans="1:18" x14ac:dyDescent="0.25">
      <c r="A1124">
        <v>201706</v>
      </c>
      <c r="B1124" s="5">
        <v>42887</v>
      </c>
      <c r="C1124">
        <v>201700181</v>
      </c>
      <c r="D1124">
        <v>201700011</v>
      </c>
      <c r="E1124" s="1" t="s">
        <v>55</v>
      </c>
      <c r="F1124">
        <v>94</v>
      </c>
      <c r="G1124">
        <v>19756.809519999999</v>
      </c>
      <c r="H1124">
        <v>3.19047619</v>
      </c>
      <c r="I1124">
        <v>33.666666669999998</v>
      </c>
      <c r="J1124">
        <v>57.571428570000002</v>
      </c>
      <c r="K1124">
        <v>23.666666670000001</v>
      </c>
      <c r="L1124">
        <v>0.52380952400000003</v>
      </c>
      <c r="M1124">
        <v>17308.57143</v>
      </c>
      <c r="N1124">
        <v>3.7058095240000002</v>
      </c>
      <c r="O1124">
        <v>1.8196190480000001</v>
      </c>
      <c r="P1124">
        <v>11.20619048</v>
      </c>
      <c r="Q1124">
        <v>4.4602857140000003</v>
      </c>
      <c r="R1124" s="1" t="s">
        <v>87</v>
      </c>
    </row>
    <row r="1125" spans="1:18" x14ac:dyDescent="0.25">
      <c r="A1125">
        <v>201706</v>
      </c>
      <c r="B1125" s="5">
        <v>42887</v>
      </c>
      <c r="C1125">
        <v>201700182</v>
      </c>
      <c r="D1125">
        <v>201700011</v>
      </c>
      <c r="E1125" s="1" t="s">
        <v>55</v>
      </c>
      <c r="F1125">
        <v>96</v>
      </c>
      <c r="G1125">
        <v>19666.038100000002</v>
      </c>
      <c r="H1125">
        <v>3.1619047619999998</v>
      </c>
      <c r="I1125">
        <v>33.666666669999998</v>
      </c>
      <c r="J1125">
        <v>58.085714289999999</v>
      </c>
      <c r="K1125">
        <v>23.666666670000001</v>
      </c>
      <c r="L1125">
        <v>0.49523809499999999</v>
      </c>
      <c r="M1125">
        <v>17130.28571</v>
      </c>
      <c r="N1125">
        <v>3.667638095</v>
      </c>
      <c r="O1125">
        <v>1.8008761900000001</v>
      </c>
      <c r="P1125">
        <v>11.0907619</v>
      </c>
      <c r="Q1125">
        <v>4.4143428570000003</v>
      </c>
      <c r="R1125" s="1" t="s">
        <v>87</v>
      </c>
    </row>
    <row r="1126" spans="1:18" x14ac:dyDescent="0.25">
      <c r="A1126">
        <v>201706</v>
      </c>
      <c r="B1126" s="5">
        <v>42887</v>
      </c>
      <c r="C1126">
        <v>201700183</v>
      </c>
      <c r="D1126">
        <v>201700011</v>
      </c>
      <c r="E1126" s="1" t="s">
        <v>55</v>
      </c>
      <c r="F1126">
        <v>97</v>
      </c>
      <c r="G1126">
        <v>19575.266670000001</v>
      </c>
      <c r="H1126">
        <v>3.1333333329999999</v>
      </c>
      <c r="I1126">
        <v>33.666666669999998</v>
      </c>
      <c r="J1126">
        <v>58.6</v>
      </c>
      <c r="K1126">
        <v>23.666666670000001</v>
      </c>
      <c r="L1126">
        <v>0.46666666699999998</v>
      </c>
      <c r="M1126">
        <v>16952</v>
      </c>
      <c r="N1126">
        <v>3.629466667</v>
      </c>
      <c r="O1126">
        <v>1.782133333</v>
      </c>
      <c r="P1126">
        <v>10.97533333</v>
      </c>
      <c r="Q1126">
        <v>4.3684000000000003</v>
      </c>
      <c r="R1126" s="1" t="s">
        <v>87</v>
      </c>
    </row>
    <row r="1127" spans="1:18" x14ac:dyDescent="0.25">
      <c r="A1127">
        <v>201706</v>
      </c>
      <c r="B1127" s="5">
        <v>42887</v>
      </c>
      <c r="C1127">
        <v>201700184</v>
      </c>
      <c r="D1127">
        <v>201700011</v>
      </c>
      <c r="E1127" s="1" t="s">
        <v>55</v>
      </c>
      <c r="F1127">
        <v>98</v>
      </c>
      <c r="G1127">
        <v>19484.49524</v>
      </c>
      <c r="H1127">
        <v>3.1047619050000002</v>
      </c>
      <c r="I1127">
        <v>33.666666669999998</v>
      </c>
      <c r="J1127">
        <v>59.114285709999997</v>
      </c>
      <c r="K1127">
        <v>23.666666670000001</v>
      </c>
      <c r="L1127">
        <v>0.438095238</v>
      </c>
      <c r="M1127">
        <v>16773.71429</v>
      </c>
      <c r="N1127">
        <v>3.5912952379999998</v>
      </c>
      <c r="O1127">
        <v>1.7633904760000001</v>
      </c>
      <c r="P1127">
        <v>10.859904759999999</v>
      </c>
      <c r="Q1127">
        <v>4.3224571430000003</v>
      </c>
      <c r="R1127" s="1" t="s">
        <v>87</v>
      </c>
    </row>
    <row r="1128" spans="1:18" x14ac:dyDescent="0.25">
      <c r="A1128">
        <v>201706</v>
      </c>
      <c r="B1128" s="5">
        <v>42887</v>
      </c>
      <c r="C1128">
        <v>201700186</v>
      </c>
      <c r="D1128">
        <v>201700011</v>
      </c>
      <c r="E1128" s="1" t="s">
        <v>55</v>
      </c>
      <c r="F1128">
        <v>43</v>
      </c>
      <c r="G1128">
        <v>19302.952379999999</v>
      </c>
      <c r="H1128">
        <v>3.0476190480000001</v>
      </c>
      <c r="I1128">
        <v>33.666666669999998</v>
      </c>
      <c r="J1128">
        <v>60.142857139999997</v>
      </c>
      <c r="K1128">
        <v>23.666666670000001</v>
      </c>
      <c r="L1128">
        <v>0.38095238100000001</v>
      </c>
      <c r="M1128">
        <v>16417.14286</v>
      </c>
      <c r="N1128">
        <v>3.5149523810000001</v>
      </c>
      <c r="O1128">
        <v>1.7259047620000001</v>
      </c>
      <c r="P1128">
        <v>10.62904762</v>
      </c>
      <c r="Q1128">
        <v>4.2305714290000003</v>
      </c>
      <c r="R1128" s="1" t="s">
        <v>87</v>
      </c>
    </row>
    <row r="1129" spans="1:18" x14ac:dyDescent="0.25">
      <c r="A1129">
        <v>201706</v>
      </c>
      <c r="B1129" s="5">
        <v>42887</v>
      </c>
      <c r="C1129">
        <v>201700187</v>
      </c>
      <c r="D1129">
        <v>201700011</v>
      </c>
      <c r="E1129" s="1" t="s">
        <v>55</v>
      </c>
      <c r="F1129">
        <v>100</v>
      </c>
      <c r="G1129">
        <v>19212.180950000002</v>
      </c>
      <c r="H1129">
        <v>3.0190476190000002</v>
      </c>
      <c r="I1129">
        <v>33.666666669999998</v>
      </c>
      <c r="J1129">
        <v>60.65714286</v>
      </c>
      <c r="K1129">
        <v>23.666666670000001</v>
      </c>
      <c r="L1129">
        <v>0.35238095200000003</v>
      </c>
      <c r="M1129">
        <v>16238.85714</v>
      </c>
      <c r="N1129">
        <v>3.4767809519999999</v>
      </c>
      <c r="O1129">
        <v>1.707161905</v>
      </c>
      <c r="P1129">
        <v>10.513619050000001</v>
      </c>
      <c r="Q1129">
        <v>4.1846285710000002</v>
      </c>
      <c r="R1129" s="1" t="s">
        <v>87</v>
      </c>
    </row>
    <row r="1130" spans="1:18" x14ac:dyDescent="0.25">
      <c r="A1130">
        <v>201706</v>
      </c>
      <c r="B1130" s="5">
        <v>42887</v>
      </c>
      <c r="C1130">
        <v>201700188</v>
      </c>
      <c r="D1130">
        <v>201700011</v>
      </c>
      <c r="E1130" s="1" t="s">
        <v>55</v>
      </c>
      <c r="F1130">
        <v>102</v>
      </c>
      <c r="G1130">
        <v>19121.409520000001</v>
      </c>
      <c r="H1130">
        <v>2.9904761899999999</v>
      </c>
      <c r="I1130">
        <v>33.666666669999998</v>
      </c>
      <c r="J1130">
        <v>61.171428570000003</v>
      </c>
      <c r="K1130">
        <v>23.666666670000001</v>
      </c>
      <c r="L1130">
        <v>0.32380952400000002</v>
      </c>
      <c r="M1130">
        <v>16060.57143</v>
      </c>
      <c r="N1130">
        <v>3.4386095239999999</v>
      </c>
      <c r="O1130">
        <v>1.6884190480000001</v>
      </c>
      <c r="P1130">
        <v>10.39819048</v>
      </c>
      <c r="Q1130">
        <v>4.1386857140000002</v>
      </c>
      <c r="R1130" s="1" t="s">
        <v>87</v>
      </c>
    </row>
    <row r="1131" spans="1:18" x14ac:dyDescent="0.25">
      <c r="A1131">
        <v>201706</v>
      </c>
      <c r="B1131" s="5">
        <v>42887</v>
      </c>
      <c r="C1131">
        <v>201700189</v>
      </c>
      <c r="D1131">
        <v>201700011</v>
      </c>
      <c r="E1131" s="1" t="s">
        <v>55</v>
      </c>
      <c r="F1131">
        <v>103</v>
      </c>
      <c r="G1131">
        <v>19030.6381</v>
      </c>
      <c r="H1131">
        <v>2.9619047620000001</v>
      </c>
      <c r="I1131">
        <v>33.666666669999998</v>
      </c>
      <c r="J1131">
        <v>61.68571429</v>
      </c>
      <c r="K1131">
        <v>23.666666670000001</v>
      </c>
      <c r="L1131">
        <v>0.29523809499999998</v>
      </c>
      <c r="M1131">
        <v>15882.28571</v>
      </c>
      <c r="N1131">
        <v>3.4004380950000002</v>
      </c>
      <c r="O1131">
        <v>1.6696761899999999</v>
      </c>
      <c r="P1131">
        <v>10.282761900000001</v>
      </c>
      <c r="Q1131">
        <v>4.0927428570000002</v>
      </c>
      <c r="R1131" s="1" t="s">
        <v>87</v>
      </c>
    </row>
    <row r="1132" spans="1:18" x14ac:dyDescent="0.25">
      <c r="A1132">
        <v>201706</v>
      </c>
      <c r="B1132" s="5">
        <v>42887</v>
      </c>
      <c r="C1132">
        <v>201700190</v>
      </c>
      <c r="D1132">
        <v>201700011</v>
      </c>
      <c r="E1132" s="1" t="s">
        <v>55</v>
      </c>
      <c r="F1132">
        <v>104</v>
      </c>
      <c r="G1132">
        <v>18939.866669999999</v>
      </c>
      <c r="H1132">
        <v>2.9333333330000002</v>
      </c>
      <c r="I1132">
        <v>33.666666669999998</v>
      </c>
      <c r="J1132">
        <v>62.2</v>
      </c>
      <c r="K1132">
        <v>23.666666670000001</v>
      </c>
      <c r="L1132">
        <v>0.26666666700000002</v>
      </c>
      <c r="M1132">
        <v>15704</v>
      </c>
      <c r="N1132">
        <v>3.3622666670000001</v>
      </c>
      <c r="O1132">
        <v>1.650933333</v>
      </c>
      <c r="P1132">
        <v>10.16733333</v>
      </c>
      <c r="Q1132">
        <v>4.0468000000000002</v>
      </c>
      <c r="R1132" s="1" t="s">
        <v>87</v>
      </c>
    </row>
    <row r="1133" spans="1:18" x14ac:dyDescent="0.25">
      <c r="A1133">
        <v>201706</v>
      </c>
      <c r="B1133" s="5">
        <v>42887</v>
      </c>
      <c r="C1133">
        <v>201700192</v>
      </c>
      <c r="D1133">
        <v>201700011</v>
      </c>
      <c r="E1133" s="1" t="s">
        <v>55</v>
      </c>
      <c r="F1133">
        <v>44</v>
      </c>
      <c r="G1133">
        <v>18758.323810000002</v>
      </c>
      <c r="H1133">
        <v>2.8761904760000001</v>
      </c>
      <c r="I1133">
        <v>33.666666669999998</v>
      </c>
      <c r="J1133">
        <v>63.228571430000002</v>
      </c>
      <c r="K1133">
        <v>23.666666670000001</v>
      </c>
      <c r="L1133">
        <v>0.20952381</v>
      </c>
      <c r="M1133">
        <v>15347.42857</v>
      </c>
      <c r="N1133">
        <v>3.2859238099999999</v>
      </c>
      <c r="O1133">
        <v>1.613447619</v>
      </c>
      <c r="P1133">
        <v>9.9364761900000005</v>
      </c>
      <c r="Q1133">
        <v>3.9549142860000002</v>
      </c>
      <c r="R1133" s="1" t="s">
        <v>87</v>
      </c>
    </row>
    <row r="1134" spans="1:18" x14ac:dyDescent="0.25">
      <c r="A1134">
        <v>201706</v>
      </c>
      <c r="B1134" s="5">
        <v>42887</v>
      </c>
      <c r="C1134">
        <v>201700193</v>
      </c>
      <c r="D1134">
        <v>201700011</v>
      </c>
      <c r="E1134" s="1" t="s">
        <v>55</v>
      </c>
      <c r="F1134">
        <v>106</v>
      </c>
      <c r="G1134">
        <v>18667.552380000001</v>
      </c>
      <c r="H1134">
        <v>2.8476190479999999</v>
      </c>
      <c r="I1134">
        <v>33.666666669999998</v>
      </c>
      <c r="J1134">
        <v>63.742857139999998</v>
      </c>
      <c r="K1134">
        <v>23.666666670000001</v>
      </c>
      <c r="L1134">
        <v>0.180952381</v>
      </c>
      <c r="M1134">
        <v>15169.14286</v>
      </c>
      <c r="N1134">
        <v>3.2477523810000002</v>
      </c>
      <c r="O1134">
        <v>1.5947047620000001</v>
      </c>
      <c r="P1134">
        <v>9.8210476199999999</v>
      </c>
      <c r="Q1134">
        <v>3.9089714290000002</v>
      </c>
      <c r="R1134" s="1" t="s">
        <v>87</v>
      </c>
    </row>
    <row r="1135" spans="1:18" x14ac:dyDescent="0.25">
      <c r="A1135">
        <v>201706</v>
      </c>
      <c r="B1135" s="5">
        <v>42887</v>
      </c>
      <c r="C1135">
        <v>201700194</v>
      </c>
      <c r="D1135">
        <v>201700011</v>
      </c>
      <c r="E1135" s="1" t="s">
        <v>55</v>
      </c>
      <c r="F1135">
        <v>108</v>
      </c>
      <c r="G1135">
        <v>18576.78095</v>
      </c>
      <c r="H1135">
        <v>2.819047619</v>
      </c>
      <c r="I1135">
        <v>33.666666669999998</v>
      </c>
      <c r="J1135">
        <v>64.257142860000002</v>
      </c>
      <c r="K1135">
        <v>23.666666670000001</v>
      </c>
      <c r="L1135">
        <v>0.15238095199999999</v>
      </c>
      <c r="M1135">
        <v>14990.85714</v>
      </c>
      <c r="N1135">
        <v>3.209580952</v>
      </c>
      <c r="O1135">
        <v>1.575961905</v>
      </c>
      <c r="P1135">
        <v>9.7056190499999992</v>
      </c>
      <c r="Q1135">
        <v>3.8630285710000001</v>
      </c>
      <c r="R1135" s="1" t="s">
        <v>87</v>
      </c>
    </row>
    <row r="1136" spans="1:18" x14ac:dyDescent="0.25">
      <c r="A1136">
        <v>201706</v>
      </c>
      <c r="B1136" s="5">
        <v>42887</v>
      </c>
      <c r="C1136">
        <v>201700195</v>
      </c>
      <c r="D1136">
        <v>201700011</v>
      </c>
      <c r="E1136" s="1" t="s">
        <v>55</v>
      </c>
      <c r="F1136">
        <v>109</v>
      </c>
      <c r="G1136">
        <v>18486.00952</v>
      </c>
      <c r="H1136">
        <v>2.7904761900000001</v>
      </c>
      <c r="I1136">
        <v>33.666666669999998</v>
      </c>
      <c r="J1136">
        <v>64.771428569999998</v>
      </c>
      <c r="K1136">
        <v>23.666666670000001</v>
      </c>
      <c r="L1136">
        <v>0.123809524</v>
      </c>
      <c r="M1136">
        <v>14812.57143</v>
      </c>
      <c r="N1136">
        <v>3.171409524</v>
      </c>
      <c r="O1136">
        <v>1.5572190480000001</v>
      </c>
      <c r="P1136">
        <v>9.5901904800000004</v>
      </c>
      <c r="Q1136">
        <v>3.8170857140000001</v>
      </c>
      <c r="R1136" s="1" t="s">
        <v>87</v>
      </c>
    </row>
    <row r="1137" spans="1:18" x14ac:dyDescent="0.25">
      <c r="A1137">
        <v>201706</v>
      </c>
      <c r="B1137" s="5">
        <v>42887</v>
      </c>
      <c r="C1137">
        <v>201700196</v>
      </c>
      <c r="D1137">
        <v>201700011</v>
      </c>
      <c r="E1137" s="1" t="s">
        <v>55</v>
      </c>
      <c r="F1137">
        <v>110</v>
      </c>
      <c r="G1137">
        <v>18395.238099999999</v>
      </c>
      <c r="H1137">
        <v>2.7619047619999999</v>
      </c>
      <c r="I1137">
        <v>33.666666669999998</v>
      </c>
      <c r="J1137">
        <v>65.285714290000001</v>
      </c>
      <c r="K1137">
        <v>23.666666670000001</v>
      </c>
      <c r="L1137">
        <v>9.5238094999999995E-2</v>
      </c>
      <c r="M1137">
        <v>14634.28571</v>
      </c>
      <c r="N1137">
        <v>3.1332380949999998</v>
      </c>
      <c r="O1137">
        <v>1.5384761899999999</v>
      </c>
      <c r="P1137">
        <v>9.4747619049999994</v>
      </c>
      <c r="Q1137">
        <v>3.7711428570000001</v>
      </c>
      <c r="R1137" s="1" t="s">
        <v>87</v>
      </c>
    </row>
    <row r="1138" spans="1:18" x14ac:dyDescent="0.25">
      <c r="A1138">
        <v>201706</v>
      </c>
      <c r="B1138" s="5">
        <v>42887</v>
      </c>
      <c r="C1138">
        <v>201700198</v>
      </c>
      <c r="D1138">
        <v>201700011</v>
      </c>
      <c r="E1138" s="1" t="s">
        <v>55</v>
      </c>
      <c r="F1138">
        <v>45</v>
      </c>
      <c r="G1138">
        <v>18213.695240000001</v>
      </c>
      <c r="H1138">
        <v>2.7047619049999998</v>
      </c>
      <c r="I1138">
        <v>33.666666669999998</v>
      </c>
      <c r="J1138">
        <v>66.314285709999993</v>
      </c>
      <c r="K1138">
        <v>23.666666670000001</v>
      </c>
      <c r="L1138">
        <v>3.8095237999999997E-2</v>
      </c>
      <c r="M1138">
        <v>14277.71429</v>
      </c>
      <c r="N1138">
        <v>3.0568952380000001</v>
      </c>
      <c r="O1138">
        <v>1.5009904759999999</v>
      </c>
      <c r="P1138">
        <v>9.2439047619999997</v>
      </c>
      <c r="Q1138">
        <v>3.6792571430000001</v>
      </c>
      <c r="R1138" s="1" t="s">
        <v>87</v>
      </c>
    </row>
    <row r="1139" spans="1:18" x14ac:dyDescent="0.25">
      <c r="A1139">
        <v>201706</v>
      </c>
      <c r="B1139" s="5">
        <v>42887</v>
      </c>
      <c r="C1139">
        <v>201700199</v>
      </c>
      <c r="D1139">
        <v>201700011</v>
      </c>
      <c r="E1139" s="1" t="s">
        <v>55</v>
      </c>
      <c r="F1139">
        <v>112</v>
      </c>
      <c r="G1139">
        <v>18122.92381</v>
      </c>
      <c r="H1139">
        <v>2.6761904759999999</v>
      </c>
      <c r="I1139">
        <v>33.666666669999998</v>
      </c>
      <c r="J1139">
        <v>66.828571429999997</v>
      </c>
      <c r="K1139">
        <v>23.666666670000001</v>
      </c>
      <c r="L1139">
        <v>9.5238100000000006E-3</v>
      </c>
      <c r="M1139">
        <v>14099.42857</v>
      </c>
      <c r="N1139">
        <v>3.01872381</v>
      </c>
      <c r="O1139">
        <v>1.482247619</v>
      </c>
      <c r="P1139">
        <v>9.1284761900000007</v>
      </c>
      <c r="Q1139">
        <v>3.6333142860000001</v>
      </c>
      <c r="R1139" s="1" t="s">
        <v>87</v>
      </c>
    </row>
    <row r="1140" spans="1:18" x14ac:dyDescent="0.25">
      <c r="A1140">
        <v>201706</v>
      </c>
      <c r="B1140" s="5">
        <v>42887</v>
      </c>
      <c r="C1140">
        <v>201700200</v>
      </c>
      <c r="D1140">
        <v>201700011</v>
      </c>
      <c r="E1140" s="1" t="s">
        <v>55</v>
      </c>
      <c r="F1140">
        <v>114</v>
      </c>
      <c r="G1140">
        <v>18032.15238</v>
      </c>
      <c r="H1140">
        <v>2.6476190480000001</v>
      </c>
      <c r="I1140">
        <v>33.666666669999998</v>
      </c>
      <c r="J1140">
        <v>67.342857140000007</v>
      </c>
      <c r="K1140">
        <v>23.666666670000001</v>
      </c>
      <c r="L1140">
        <v>-1.9047618999999998E-2</v>
      </c>
      <c r="M1140">
        <v>13921.14286</v>
      </c>
      <c r="N1140">
        <v>2.9805523809999999</v>
      </c>
      <c r="O1140">
        <v>1.4635047619999999</v>
      </c>
      <c r="P1140">
        <v>9.013047619</v>
      </c>
      <c r="Q1140">
        <v>3.5873714290000001</v>
      </c>
      <c r="R1140" s="1" t="s">
        <v>87</v>
      </c>
    </row>
    <row r="1141" spans="1:18" x14ac:dyDescent="0.25">
      <c r="A1141">
        <v>201706</v>
      </c>
      <c r="B1141" s="5">
        <v>42887</v>
      </c>
      <c r="C1141">
        <v>201700201</v>
      </c>
      <c r="D1141">
        <v>201700011</v>
      </c>
      <c r="E1141" s="1" t="s">
        <v>55</v>
      </c>
      <c r="F1141">
        <v>115</v>
      </c>
      <c r="G1141">
        <v>17941.380949999999</v>
      </c>
      <c r="H1141">
        <v>2.6190476189999998</v>
      </c>
      <c r="I1141">
        <v>33.666666669999998</v>
      </c>
      <c r="J1141">
        <v>67.857142859999996</v>
      </c>
      <c r="K1141">
        <v>23.666666670000001</v>
      </c>
      <c r="L1141">
        <v>-4.7619047999999997E-2</v>
      </c>
      <c r="M1141">
        <v>13742.85714</v>
      </c>
      <c r="N1141">
        <v>2.9423809520000002</v>
      </c>
      <c r="O1141">
        <v>1.444761905</v>
      </c>
      <c r="P1141">
        <v>8.8976190479999993</v>
      </c>
      <c r="Q1141">
        <v>3.541428571</v>
      </c>
      <c r="R1141" s="1" t="s">
        <v>87</v>
      </c>
    </row>
    <row r="1142" spans="1:18" x14ac:dyDescent="0.25">
      <c r="A1142">
        <v>201706</v>
      </c>
      <c r="B1142" s="5">
        <v>42887</v>
      </c>
      <c r="C1142">
        <v>201700202</v>
      </c>
      <c r="D1142">
        <v>201700011</v>
      </c>
      <c r="E1142" s="1" t="s">
        <v>55</v>
      </c>
      <c r="F1142">
        <v>116</v>
      </c>
      <c r="G1142">
        <v>17850.609520000002</v>
      </c>
      <c r="H1142">
        <v>2.59047619</v>
      </c>
      <c r="I1142">
        <v>33.666666669999998</v>
      </c>
      <c r="J1142">
        <v>68.371428570000006</v>
      </c>
      <c r="K1142">
        <v>23.666666670000001</v>
      </c>
      <c r="L1142">
        <v>-7.6190475999999993E-2</v>
      </c>
      <c r="M1142">
        <v>13564.57143</v>
      </c>
      <c r="N1142">
        <v>2.9042095240000001</v>
      </c>
      <c r="O1142">
        <v>1.4260190479999999</v>
      </c>
      <c r="P1142">
        <v>8.7821904760000002</v>
      </c>
      <c r="Q1142">
        <v>3.495485714</v>
      </c>
      <c r="R1142" s="1" t="s">
        <v>87</v>
      </c>
    </row>
    <row r="1143" spans="1:18" x14ac:dyDescent="0.25">
      <c r="A1143">
        <v>201706</v>
      </c>
      <c r="B1143" s="5">
        <v>42887</v>
      </c>
      <c r="C1143">
        <v>201700204</v>
      </c>
      <c r="D1143">
        <v>201700011</v>
      </c>
      <c r="E1143" s="1" t="s">
        <v>55</v>
      </c>
      <c r="F1143">
        <v>46</v>
      </c>
      <c r="G1143">
        <v>17669.06667</v>
      </c>
      <c r="H1143">
        <v>2.5333333329999999</v>
      </c>
      <c r="I1143">
        <v>33.666666669999998</v>
      </c>
      <c r="J1143">
        <v>69.400000000000006</v>
      </c>
      <c r="K1143">
        <v>23.666666670000001</v>
      </c>
      <c r="L1143">
        <v>-0.133333333</v>
      </c>
      <c r="M1143">
        <v>13208</v>
      </c>
      <c r="N1143">
        <v>2.8278666669999999</v>
      </c>
      <c r="O1143">
        <v>1.388533333</v>
      </c>
      <c r="P1143">
        <v>8.5513333330000005</v>
      </c>
      <c r="Q1143">
        <v>3.4036</v>
      </c>
      <c r="R1143" s="1" t="s">
        <v>87</v>
      </c>
    </row>
    <row r="1144" spans="1:18" x14ac:dyDescent="0.25">
      <c r="A1144">
        <v>201706</v>
      </c>
      <c r="B1144" s="5">
        <v>42887</v>
      </c>
      <c r="C1144">
        <v>201700205</v>
      </c>
      <c r="D1144">
        <v>201700011</v>
      </c>
      <c r="E1144" s="1" t="s">
        <v>55</v>
      </c>
      <c r="F1144">
        <v>118</v>
      </c>
      <c r="G1144">
        <v>17578.295239999999</v>
      </c>
      <c r="H1144">
        <v>2.5047619050000001</v>
      </c>
      <c r="I1144">
        <v>33.666666669999998</v>
      </c>
      <c r="J1144">
        <v>69.914285710000001</v>
      </c>
      <c r="K1144">
        <v>23.666666670000001</v>
      </c>
      <c r="L1144">
        <v>-0.16190476200000001</v>
      </c>
      <c r="M1144">
        <v>13029.71429</v>
      </c>
      <c r="N1144">
        <v>2.7896952380000002</v>
      </c>
      <c r="O1144">
        <v>1.3697904759999999</v>
      </c>
      <c r="P1144">
        <v>8.4359047619999998</v>
      </c>
      <c r="Q1144">
        <v>3.357657143</v>
      </c>
      <c r="R1144" s="1" t="s">
        <v>87</v>
      </c>
    </row>
    <row r="1145" spans="1:18" x14ac:dyDescent="0.25">
      <c r="A1145">
        <v>201706</v>
      </c>
      <c r="B1145" s="5">
        <v>42887</v>
      </c>
      <c r="C1145">
        <v>201700206</v>
      </c>
      <c r="D1145">
        <v>201700011</v>
      </c>
      <c r="E1145" s="1" t="s">
        <v>55</v>
      </c>
      <c r="F1145">
        <v>120</v>
      </c>
      <c r="G1145">
        <v>17487.523809999999</v>
      </c>
      <c r="H1145">
        <v>2.4761904760000002</v>
      </c>
      <c r="I1145">
        <v>33.666666669999998</v>
      </c>
      <c r="J1145">
        <v>70.428571430000005</v>
      </c>
      <c r="K1145">
        <v>23.666666670000001</v>
      </c>
      <c r="L1145">
        <v>-0.19047618999999999</v>
      </c>
      <c r="M1145">
        <v>12851.42857</v>
      </c>
      <c r="N1145">
        <v>2.7515238100000001</v>
      </c>
      <c r="O1145">
        <v>1.351047619</v>
      </c>
      <c r="P1145">
        <v>8.3204761900000008</v>
      </c>
      <c r="Q1145">
        <v>3.311714286</v>
      </c>
      <c r="R1145" s="1" t="s">
        <v>87</v>
      </c>
    </row>
    <row r="1146" spans="1:18" x14ac:dyDescent="0.25">
      <c r="A1146">
        <v>201706</v>
      </c>
      <c r="B1146" s="5">
        <v>42887</v>
      </c>
      <c r="C1146">
        <v>201700207</v>
      </c>
      <c r="D1146">
        <v>201700011</v>
      </c>
      <c r="E1146" s="1" t="s">
        <v>55</v>
      </c>
      <c r="F1146">
        <v>121</v>
      </c>
      <c r="G1146">
        <v>17396.752380000002</v>
      </c>
      <c r="H1146">
        <v>2.447619048</v>
      </c>
      <c r="I1146">
        <v>33.666666669999998</v>
      </c>
      <c r="J1146">
        <v>70.942857140000001</v>
      </c>
      <c r="K1146">
        <v>23.666666670000001</v>
      </c>
      <c r="L1146">
        <v>-0.219047619</v>
      </c>
      <c r="M1146">
        <v>12673.14286</v>
      </c>
      <c r="N1146">
        <v>2.713352381</v>
      </c>
      <c r="O1146">
        <v>1.3323047619999999</v>
      </c>
      <c r="P1146">
        <v>8.2050476190000001</v>
      </c>
      <c r="Q1146">
        <v>3.2657714289999999</v>
      </c>
      <c r="R1146" s="1" t="s">
        <v>87</v>
      </c>
    </row>
    <row r="1147" spans="1:18" x14ac:dyDescent="0.25">
      <c r="A1147">
        <v>201706</v>
      </c>
      <c r="B1147" s="5">
        <v>42887</v>
      </c>
      <c r="C1147">
        <v>201700208</v>
      </c>
      <c r="D1147">
        <v>201700011</v>
      </c>
      <c r="E1147" s="1" t="s">
        <v>55</v>
      </c>
      <c r="F1147">
        <v>122</v>
      </c>
      <c r="G1147">
        <v>17305.980950000001</v>
      </c>
      <c r="H1147">
        <v>2.4190476190000001</v>
      </c>
      <c r="I1147">
        <v>33.666666669999998</v>
      </c>
      <c r="J1147">
        <v>71.457142860000005</v>
      </c>
      <c r="K1147">
        <v>23.666666670000001</v>
      </c>
      <c r="L1147">
        <v>-0.24761904800000001</v>
      </c>
      <c r="M1147">
        <v>12494.85714</v>
      </c>
      <c r="N1147">
        <v>2.6751809519999998</v>
      </c>
      <c r="O1147">
        <v>1.313561905</v>
      </c>
      <c r="P1147">
        <v>8.0896190479999994</v>
      </c>
      <c r="Q1147">
        <v>3.2198285709999999</v>
      </c>
      <c r="R1147" s="1" t="s">
        <v>87</v>
      </c>
    </row>
    <row r="1148" spans="1:18" x14ac:dyDescent="0.25">
      <c r="A1148">
        <v>201706</v>
      </c>
      <c r="B1148" s="5">
        <v>42887</v>
      </c>
      <c r="C1148">
        <v>201700210</v>
      </c>
      <c r="D1148">
        <v>201700011</v>
      </c>
      <c r="E1148" s="1" t="s">
        <v>55</v>
      </c>
      <c r="F1148">
        <v>47</v>
      </c>
      <c r="G1148">
        <v>17124.438099999999</v>
      </c>
      <c r="H1148">
        <v>2.361904762</v>
      </c>
      <c r="I1148">
        <v>33.666666669999998</v>
      </c>
      <c r="J1148">
        <v>72.485714290000004</v>
      </c>
      <c r="K1148">
        <v>23.666666670000001</v>
      </c>
      <c r="L1148">
        <v>-0.304761905</v>
      </c>
      <c r="M1148">
        <v>12138.28571</v>
      </c>
      <c r="N1148">
        <v>2.5988380950000001</v>
      </c>
      <c r="O1148">
        <v>1.2760761899999999</v>
      </c>
      <c r="P1148">
        <v>7.8587619049999997</v>
      </c>
      <c r="Q1148">
        <v>3.1279428569999999</v>
      </c>
      <c r="R1148" s="1" t="s">
        <v>87</v>
      </c>
    </row>
    <row r="1149" spans="1:18" x14ac:dyDescent="0.25">
      <c r="A1149">
        <v>201706</v>
      </c>
      <c r="B1149" s="5">
        <v>42887</v>
      </c>
      <c r="C1149">
        <v>201700211</v>
      </c>
      <c r="D1149">
        <v>201700011</v>
      </c>
      <c r="E1149" s="1" t="s">
        <v>55</v>
      </c>
      <c r="F1149">
        <v>124</v>
      </c>
      <c r="G1149">
        <v>17033.666669999999</v>
      </c>
      <c r="H1149">
        <v>2.3333333330000001</v>
      </c>
      <c r="I1149">
        <v>33.666666669999998</v>
      </c>
      <c r="J1149">
        <v>73</v>
      </c>
      <c r="K1149">
        <v>23.666666670000001</v>
      </c>
      <c r="L1149">
        <v>-0.33333333300000001</v>
      </c>
      <c r="M1149">
        <v>11960</v>
      </c>
      <c r="N1149">
        <v>2.560666667</v>
      </c>
      <c r="O1149">
        <v>1.2573333330000001</v>
      </c>
      <c r="P1149">
        <v>7.7433333329999998</v>
      </c>
      <c r="Q1149">
        <v>3.0819999999999999</v>
      </c>
      <c r="R1149" s="1" t="s">
        <v>87</v>
      </c>
    </row>
    <row r="1150" spans="1:18" x14ac:dyDescent="0.25">
      <c r="A1150">
        <v>201706</v>
      </c>
      <c r="B1150" s="5">
        <v>42887</v>
      </c>
      <c r="C1150">
        <v>201700212</v>
      </c>
      <c r="D1150">
        <v>201700011</v>
      </c>
      <c r="E1150" s="1" t="s">
        <v>55</v>
      </c>
      <c r="F1150">
        <v>126</v>
      </c>
      <c r="G1150">
        <v>16942.895240000002</v>
      </c>
      <c r="H1150">
        <v>2.3047619049999999</v>
      </c>
      <c r="I1150">
        <v>33.666666669999998</v>
      </c>
      <c r="J1150">
        <v>73.514285709999996</v>
      </c>
      <c r="K1150">
        <v>23.666666670000001</v>
      </c>
      <c r="L1150">
        <v>-0.36190476199999999</v>
      </c>
      <c r="M1150">
        <v>11781.71429</v>
      </c>
      <c r="N1150">
        <v>2.5224952379999999</v>
      </c>
      <c r="O1150">
        <v>1.2385904759999999</v>
      </c>
      <c r="P1150">
        <v>7.627904762</v>
      </c>
      <c r="Q1150">
        <v>3.0360571429999998</v>
      </c>
      <c r="R1150" s="1" t="s">
        <v>87</v>
      </c>
    </row>
    <row r="1151" spans="1:18" x14ac:dyDescent="0.25">
      <c r="A1151">
        <v>201706</v>
      </c>
      <c r="B1151" s="5">
        <v>42887</v>
      </c>
      <c r="C1151">
        <v>201700213</v>
      </c>
      <c r="D1151">
        <v>201700011</v>
      </c>
      <c r="E1151" s="1" t="s">
        <v>55</v>
      </c>
      <c r="F1151">
        <v>127</v>
      </c>
      <c r="G1151">
        <v>16852.123810000001</v>
      </c>
      <c r="H1151">
        <v>2.276190476</v>
      </c>
      <c r="I1151">
        <v>33.666666669999998</v>
      </c>
      <c r="J1151">
        <v>74.02857143</v>
      </c>
      <c r="K1151">
        <v>23.666666670000001</v>
      </c>
      <c r="L1151">
        <v>-0.39047619</v>
      </c>
      <c r="M1151">
        <v>11603.42857</v>
      </c>
      <c r="N1151">
        <v>2.4843238099999998</v>
      </c>
      <c r="O1151">
        <v>1.219847619</v>
      </c>
      <c r="P1151">
        <v>7.5124761900000001</v>
      </c>
      <c r="Q1151">
        <v>2.9901142859999998</v>
      </c>
      <c r="R1151" s="1" t="s">
        <v>87</v>
      </c>
    </row>
    <row r="1152" spans="1:18" x14ac:dyDescent="0.25">
      <c r="A1152">
        <v>201706</v>
      </c>
      <c r="B1152" s="5">
        <v>42887</v>
      </c>
      <c r="C1152">
        <v>201700214</v>
      </c>
      <c r="D1152">
        <v>201700011</v>
      </c>
      <c r="E1152" s="1" t="s">
        <v>55</v>
      </c>
      <c r="F1152">
        <v>128</v>
      </c>
      <c r="G1152">
        <v>16761.35238</v>
      </c>
      <c r="H1152">
        <v>2.2476190479999998</v>
      </c>
      <c r="I1152">
        <v>33.666666669999998</v>
      </c>
      <c r="J1152">
        <v>74.542857139999995</v>
      </c>
      <c r="K1152">
        <v>23.666666670000001</v>
      </c>
      <c r="L1152">
        <v>-0.41904761899999998</v>
      </c>
      <c r="M1152">
        <v>11425.14286</v>
      </c>
      <c r="N1152">
        <v>2.4461523810000001</v>
      </c>
      <c r="O1152">
        <v>1.2011047619999999</v>
      </c>
      <c r="P1152">
        <v>7.3970476190000003</v>
      </c>
      <c r="Q1152">
        <v>2.9441714289999998</v>
      </c>
      <c r="R1152" s="1" t="s">
        <v>87</v>
      </c>
    </row>
    <row r="1153" spans="1:18" x14ac:dyDescent="0.25">
      <c r="A1153">
        <v>201706</v>
      </c>
      <c r="B1153" s="5">
        <v>42887</v>
      </c>
      <c r="C1153">
        <v>201700216</v>
      </c>
      <c r="D1153">
        <v>201700011</v>
      </c>
      <c r="E1153" s="1" t="s">
        <v>55</v>
      </c>
      <c r="F1153">
        <v>48</v>
      </c>
      <c r="G1153">
        <v>16579.809519999999</v>
      </c>
      <c r="H1153">
        <v>2.19047619</v>
      </c>
      <c r="I1153">
        <v>33.666666669999998</v>
      </c>
      <c r="J1153">
        <v>75.571428569999995</v>
      </c>
      <c r="K1153">
        <v>23.666666670000001</v>
      </c>
      <c r="L1153">
        <v>-0.47619047599999997</v>
      </c>
      <c r="M1153">
        <v>11068.57143</v>
      </c>
      <c r="N1153">
        <v>2.3698095239999999</v>
      </c>
      <c r="O1153">
        <v>1.1636190479999999</v>
      </c>
      <c r="P1153">
        <v>7.1661904759999997</v>
      </c>
      <c r="Q1153">
        <v>2.8522857140000002</v>
      </c>
      <c r="R1153" s="1" t="s">
        <v>87</v>
      </c>
    </row>
    <row r="1154" spans="1:18" x14ac:dyDescent="0.25">
      <c r="A1154">
        <v>201706</v>
      </c>
      <c r="B1154" s="5">
        <v>42887</v>
      </c>
      <c r="C1154">
        <v>201700217</v>
      </c>
      <c r="D1154">
        <v>201700011</v>
      </c>
      <c r="E1154" s="1" t="s">
        <v>55</v>
      </c>
      <c r="F1154">
        <v>130</v>
      </c>
      <c r="G1154">
        <v>16489.038100000002</v>
      </c>
      <c r="H1154">
        <v>2.1619047619999998</v>
      </c>
      <c r="I1154">
        <v>33.666666669999998</v>
      </c>
      <c r="J1154">
        <v>76.085714289999999</v>
      </c>
      <c r="K1154">
        <v>23.666666670000001</v>
      </c>
      <c r="L1154">
        <v>-0.50476190499999996</v>
      </c>
      <c r="M1154">
        <v>10890.28571</v>
      </c>
      <c r="N1154">
        <v>2.3316380950000002</v>
      </c>
      <c r="O1154">
        <v>1.14487619</v>
      </c>
      <c r="P1154">
        <v>7.0507619049999999</v>
      </c>
      <c r="Q1154">
        <v>2.8063428570000002</v>
      </c>
      <c r="R1154" s="1" t="s">
        <v>87</v>
      </c>
    </row>
    <row r="1155" spans="1:18" x14ac:dyDescent="0.25">
      <c r="A1155">
        <v>201706</v>
      </c>
      <c r="B1155" s="5">
        <v>42887</v>
      </c>
      <c r="C1155">
        <v>201700218</v>
      </c>
      <c r="D1155">
        <v>201700011</v>
      </c>
      <c r="E1155" s="1" t="s">
        <v>55</v>
      </c>
      <c r="F1155">
        <v>132</v>
      </c>
      <c r="G1155">
        <v>16398.266670000001</v>
      </c>
      <c r="H1155">
        <v>2.1333333329999999</v>
      </c>
      <c r="I1155">
        <v>33.666666669999998</v>
      </c>
      <c r="J1155">
        <v>76.599999999999994</v>
      </c>
      <c r="K1155">
        <v>23.666666670000001</v>
      </c>
      <c r="L1155">
        <v>-0.53333333299999997</v>
      </c>
      <c r="M1155">
        <v>10712</v>
      </c>
      <c r="N1155">
        <v>2.2934666670000001</v>
      </c>
      <c r="O1155">
        <v>1.1261333330000001</v>
      </c>
      <c r="P1155">
        <v>6.935333333</v>
      </c>
      <c r="Q1155">
        <v>2.7604000000000002</v>
      </c>
      <c r="R1155" s="1" t="s">
        <v>87</v>
      </c>
    </row>
    <row r="1156" spans="1:18" x14ac:dyDescent="0.25">
      <c r="A1156">
        <v>201706</v>
      </c>
      <c r="B1156" s="5">
        <v>42887</v>
      </c>
      <c r="C1156">
        <v>201700219</v>
      </c>
      <c r="D1156">
        <v>201700011</v>
      </c>
      <c r="E1156" s="1" t="s">
        <v>55</v>
      </c>
      <c r="F1156">
        <v>133</v>
      </c>
      <c r="G1156">
        <v>16307.49524</v>
      </c>
      <c r="H1156">
        <v>2.1047619050000002</v>
      </c>
      <c r="I1156">
        <v>33.666666669999998</v>
      </c>
      <c r="J1156">
        <v>77.114285710000004</v>
      </c>
      <c r="K1156">
        <v>23.666666670000001</v>
      </c>
      <c r="L1156">
        <v>-0.56190476199999995</v>
      </c>
      <c r="M1156">
        <v>10533.71429</v>
      </c>
      <c r="N1156">
        <v>2.255295238</v>
      </c>
      <c r="O1156">
        <v>1.107390476</v>
      </c>
      <c r="P1156">
        <v>6.8199047620000002</v>
      </c>
      <c r="Q1156">
        <v>2.7144571430000002</v>
      </c>
      <c r="R1156" s="1" t="s">
        <v>87</v>
      </c>
    </row>
    <row r="1157" spans="1:18" x14ac:dyDescent="0.25">
      <c r="A1157">
        <v>201706</v>
      </c>
      <c r="B1157" s="5">
        <v>42887</v>
      </c>
      <c r="C1157">
        <v>201700220</v>
      </c>
      <c r="D1157">
        <v>201700011</v>
      </c>
      <c r="E1157" s="1" t="s">
        <v>55</v>
      </c>
      <c r="F1157">
        <v>134</v>
      </c>
      <c r="G1157">
        <v>16216.72381</v>
      </c>
      <c r="H1157">
        <v>2.0761904759999998</v>
      </c>
      <c r="I1157">
        <v>33.666666669999998</v>
      </c>
      <c r="J1157">
        <v>77.628571429999994</v>
      </c>
      <c r="K1157">
        <v>23.666666670000001</v>
      </c>
      <c r="L1157">
        <v>-0.59047618999999996</v>
      </c>
      <c r="M1157">
        <v>10355.42857</v>
      </c>
      <c r="N1157">
        <v>2.2171238099999999</v>
      </c>
      <c r="O1157">
        <v>1.0886476190000001</v>
      </c>
      <c r="P1157">
        <v>6.7044761900000003</v>
      </c>
      <c r="Q1157">
        <v>2.6685142860000002</v>
      </c>
      <c r="R1157" s="1" t="s">
        <v>87</v>
      </c>
    </row>
    <row r="1158" spans="1:18" x14ac:dyDescent="0.25">
      <c r="A1158">
        <v>201706</v>
      </c>
      <c r="B1158" s="5">
        <v>42887</v>
      </c>
      <c r="C1158">
        <v>201700222</v>
      </c>
      <c r="D1158">
        <v>201700011</v>
      </c>
      <c r="E1158" s="1" t="s">
        <v>55</v>
      </c>
      <c r="F1158">
        <v>49</v>
      </c>
      <c r="G1158">
        <v>16035.18095</v>
      </c>
      <c r="H1158">
        <v>2.0190476190000002</v>
      </c>
      <c r="I1158">
        <v>33.666666669999998</v>
      </c>
      <c r="J1158">
        <v>78.657142859999993</v>
      </c>
      <c r="K1158">
        <v>23.666666670000001</v>
      </c>
      <c r="L1158">
        <v>-0.64761904800000003</v>
      </c>
      <c r="M1158">
        <v>9998.8571429999993</v>
      </c>
      <c r="N1158">
        <v>2.1407809520000001</v>
      </c>
      <c r="O1158">
        <v>1.0511619050000001</v>
      </c>
      <c r="P1158">
        <v>6.4736190479999998</v>
      </c>
      <c r="Q1158">
        <v>2.5766285710000001</v>
      </c>
      <c r="R1158" s="1" t="s">
        <v>87</v>
      </c>
    </row>
    <row r="1159" spans="1:18" x14ac:dyDescent="0.25">
      <c r="A1159">
        <v>201706</v>
      </c>
      <c r="B1159" s="5">
        <v>42887</v>
      </c>
      <c r="C1159">
        <v>201700223</v>
      </c>
      <c r="D1159">
        <v>201700011</v>
      </c>
      <c r="E1159" s="1" t="s">
        <v>55</v>
      </c>
      <c r="F1159">
        <v>136</v>
      </c>
      <c r="G1159">
        <v>15944.409519999999</v>
      </c>
      <c r="H1159">
        <v>1.9904761900000001</v>
      </c>
      <c r="I1159">
        <v>33.666666669999998</v>
      </c>
      <c r="J1159">
        <v>79.171428570000003</v>
      </c>
      <c r="K1159">
        <v>23.666666670000001</v>
      </c>
      <c r="L1159">
        <v>-0.67619047600000004</v>
      </c>
      <c r="M1159">
        <v>9820.5714289999996</v>
      </c>
      <c r="N1159">
        <v>2.102609524</v>
      </c>
      <c r="O1159">
        <v>1.032419048</v>
      </c>
      <c r="P1159">
        <v>6.3581904759999999</v>
      </c>
      <c r="Q1159">
        <v>2.5306857140000001</v>
      </c>
      <c r="R1159" s="1" t="s">
        <v>87</v>
      </c>
    </row>
    <row r="1160" spans="1:18" x14ac:dyDescent="0.25">
      <c r="A1160">
        <v>201706</v>
      </c>
      <c r="B1160" s="5">
        <v>42887</v>
      </c>
      <c r="C1160">
        <v>201700224</v>
      </c>
      <c r="D1160">
        <v>201700011</v>
      </c>
      <c r="E1160" s="1" t="s">
        <v>55</v>
      </c>
      <c r="F1160">
        <v>138</v>
      </c>
      <c r="G1160">
        <v>15853.6381</v>
      </c>
      <c r="H1160">
        <v>1.9619047620000001</v>
      </c>
      <c r="I1160">
        <v>33.666666669999998</v>
      </c>
      <c r="J1160">
        <v>79.685714290000007</v>
      </c>
      <c r="K1160">
        <v>23.666666670000001</v>
      </c>
      <c r="L1160">
        <v>-0.70476190500000002</v>
      </c>
      <c r="M1160">
        <v>9642.2857139999996</v>
      </c>
      <c r="N1160">
        <v>2.0644380949999999</v>
      </c>
      <c r="O1160">
        <v>1.01367619</v>
      </c>
      <c r="P1160">
        <v>6.2427619050000001</v>
      </c>
      <c r="Q1160">
        <v>2.4847428570000001</v>
      </c>
      <c r="R1160" s="1" t="s">
        <v>87</v>
      </c>
    </row>
    <row r="1161" spans="1:18" x14ac:dyDescent="0.25">
      <c r="A1161">
        <v>201706</v>
      </c>
      <c r="B1161" s="5">
        <v>42887</v>
      </c>
      <c r="C1161">
        <v>201700225</v>
      </c>
      <c r="D1161">
        <v>201700011</v>
      </c>
      <c r="E1161" s="1" t="s">
        <v>55</v>
      </c>
      <c r="F1161">
        <v>139</v>
      </c>
      <c r="G1161">
        <v>15762.866669999999</v>
      </c>
      <c r="H1161">
        <v>1.933333333</v>
      </c>
      <c r="I1161">
        <v>33.666666669999998</v>
      </c>
      <c r="J1161">
        <v>80.2</v>
      </c>
      <c r="K1161">
        <v>23.666666670000001</v>
      </c>
      <c r="L1161">
        <v>-0.73333333300000003</v>
      </c>
      <c r="M1161">
        <v>9464</v>
      </c>
      <c r="N1161">
        <v>2.0262666669999998</v>
      </c>
      <c r="O1161">
        <v>0.99493333299999998</v>
      </c>
      <c r="P1161">
        <v>6.1273333330000002</v>
      </c>
      <c r="Q1161">
        <v>2.4388000000000001</v>
      </c>
      <c r="R1161" s="1" t="s">
        <v>87</v>
      </c>
    </row>
    <row r="1162" spans="1:18" x14ac:dyDescent="0.25">
      <c r="A1162">
        <v>201706</v>
      </c>
      <c r="B1162" s="5">
        <v>42887</v>
      </c>
      <c r="C1162">
        <v>201700226</v>
      </c>
      <c r="D1162">
        <v>201700011</v>
      </c>
      <c r="E1162" s="1" t="s">
        <v>55</v>
      </c>
      <c r="F1162">
        <v>140</v>
      </c>
      <c r="G1162">
        <v>15672.095240000001</v>
      </c>
      <c r="H1162">
        <v>1.904761905</v>
      </c>
      <c r="I1162">
        <v>33.666666669999998</v>
      </c>
      <c r="J1162">
        <v>80.714285709999999</v>
      </c>
      <c r="K1162">
        <v>23.666666670000001</v>
      </c>
      <c r="L1162">
        <v>-0.76190476200000001</v>
      </c>
      <c r="M1162">
        <v>9285.7142860000004</v>
      </c>
      <c r="N1162">
        <v>1.9880952380000001</v>
      </c>
      <c r="O1162">
        <v>0.97619047599999997</v>
      </c>
      <c r="P1162">
        <v>6.0119047620000003</v>
      </c>
      <c r="Q1162">
        <v>2.3928571430000001</v>
      </c>
      <c r="R1162" s="1" t="s">
        <v>87</v>
      </c>
    </row>
    <row r="1163" spans="1:18" x14ac:dyDescent="0.25">
      <c r="A1163">
        <v>201706</v>
      </c>
      <c r="B1163" s="5">
        <v>42887</v>
      </c>
      <c r="C1163">
        <v>201700228</v>
      </c>
      <c r="D1163">
        <v>201700011</v>
      </c>
      <c r="E1163" s="1" t="s">
        <v>55</v>
      </c>
      <c r="F1163">
        <v>50</v>
      </c>
      <c r="G1163">
        <v>15490.552379999999</v>
      </c>
      <c r="H1163">
        <v>1.8476190480000001</v>
      </c>
      <c r="I1163">
        <v>33.666666669999998</v>
      </c>
      <c r="J1163">
        <v>81.742857139999998</v>
      </c>
      <c r="K1163">
        <v>23.666666670000001</v>
      </c>
      <c r="L1163">
        <v>-0.819047619</v>
      </c>
      <c r="M1163">
        <v>8929.1428570000007</v>
      </c>
      <c r="N1163">
        <v>1.9117523809999999</v>
      </c>
      <c r="O1163">
        <v>0.93870476199999997</v>
      </c>
      <c r="P1163">
        <v>5.7810476189999997</v>
      </c>
      <c r="Q1163">
        <v>2.3009714290000001</v>
      </c>
      <c r="R1163" s="1" t="s">
        <v>87</v>
      </c>
    </row>
    <row r="1164" spans="1:18" x14ac:dyDescent="0.25">
      <c r="A1164">
        <v>201706</v>
      </c>
      <c r="B1164" s="5">
        <v>42887</v>
      </c>
      <c r="C1164">
        <v>201700229</v>
      </c>
      <c r="D1164">
        <v>201700011</v>
      </c>
      <c r="E1164" s="1" t="s">
        <v>55</v>
      </c>
      <c r="F1164">
        <v>142</v>
      </c>
      <c r="G1164">
        <v>15399.78095</v>
      </c>
      <c r="H1164">
        <v>1.819047619</v>
      </c>
      <c r="I1164">
        <v>33.666666669999998</v>
      </c>
      <c r="J1164">
        <v>82.257142860000002</v>
      </c>
      <c r="K1164">
        <v>23.666666670000001</v>
      </c>
      <c r="L1164">
        <v>-0.84761904799999999</v>
      </c>
      <c r="M1164">
        <v>8750.8571429999993</v>
      </c>
      <c r="N1164">
        <v>1.873580952</v>
      </c>
      <c r="O1164">
        <v>0.91996190499999997</v>
      </c>
      <c r="P1164">
        <v>5.6656190479999999</v>
      </c>
      <c r="Q1164">
        <v>2.255028571</v>
      </c>
      <c r="R1164" s="1" t="s">
        <v>87</v>
      </c>
    </row>
    <row r="1165" spans="1:18" x14ac:dyDescent="0.25">
      <c r="A1165">
        <v>201706</v>
      </c>
      <c r="B1165" s="5">
        <v>42887</v>
      </c>
      <c r="C1165">
        <v>201700230</v>
      </c>
      <c r="D1165">
        <v>201700011</v>
      </c>
      <c r="E1165" s="1" t="s">
        <v>55</v>
      </c>
      <c r="F1165">
        <v>144</v>
      </c>
      <c r="G1165">
        <v>15309.00952</v>
      </c>
      <c r="H1165">
        <v>1.7904761899999999</v>
      </c>
      <c r="I1165">
        <v>33.666666669999998</v>
      </c>
      <c r="J1165">
        <v>82.771428569999998</v>
      </c>
      <c r="K1165">
        <v>23.666666670000001</v>
      </c>
      <c r="L1165">
        <v>-0.876190476</v>
      </c>
      <c r="M1165">
        <v>8572.5714289999996</v>
      </c>
      <c r="N1165">
        <v>1.8354095239999999</v>
      </c>
      <c r="O1165">
        <v>0.90121904799999997</v>
      </c>
      <c r="P1165">
        <v>5.550190476</v>
      </c>
      <c r="Q1165">
        <v>2.209085714</v>
      </c>
      <c r="R1165" s="1" t="s">
        <v>87</v>
      </c>
    </row>
    <row r="1166" spans="1:18" x14ac:dyDescent="0.25">
      <c r="A1166">
        <v>201706</v>
      </c>
      <c r="B1166" s="5">
        <v>42887</v>
      </c>
      <c r="C1166">
        <v>201700231</v>
      </c>
      <c r="D1166">
        <v>201700011</v>
      </c>
      <c r="E1166" s="1" t="s">
        <v>55</v>
      </c>
      <c r="F1166">
        <v>145</v>
      </c>
      <c r="G1166">
        <v>15218.2381</v>
      </c>
      <c r="H1166">
        <v>1.7619047619999999</v>
      </c>
      <c r="I1166">
        <v>33.666666669999998</v>
      </c>
      <c r="J1166">
        <v>83.285714290000001</v>
      </c>
      <c r="K1166">
        <v>23.666666670000001</v>
      </c>
      <c r="L1166">
        <v>-0.90476190499999998</v>
      </c>
      <c r="M1166">
        <v>8394.2857139999996</v>
      </c>
      <c r="N1166">
        <v>1.797238095</v>
      </c>
      <c r="O1166">
        <v>0.88247618999999999</v>
      </c>
      <c r="P1166">
        <v>5.4347619050000002</v>
      </c>
      <c r="Q1166">
        <v>2.163142857</v>
      </c>
      <c r="R1166" s="1" t="s">
        <v>87</v>
      </c>
    </row>
    <row r="1167" spans="1:18" x14ac:dyDescent="0.25">
      <c r="A1167">
        <v>201706</v>
      </c>
      <c r="B1167" s="5">
        <v>42887</v>
      </c>
      <c r="C1167">
        <v>201700232</v>
      </c>
      <c r="D1167">
        <v>201700011</v>
      </c>
      <c r="E1167" s="1" t="s">
        <v>55</v>
      </c>
      <c r="F1167">
        <v>146</v>
      </c>
      <c r="G1167">
        <v>15127.46667</v>
      </c>
      <c r="H1167">
        <v>1.733333333</v>
      </c>
      <c r="I1167">
        <v>33.666666669999998</v>
      </c>
      <c r="J1167">
        <v>83.8</v>
      </c>
      <c r="K1167">
        <v>23.666666670000001</v>
      </c>
      <c r="L1167">
        <v>-0.93333333299999999</v>
      </c>
      <c r="M1167">
        <v>8216</v>
      </c>
      <c r="N1167">
        <v>1.7590666669999999</v>
      </c>
      <c r="O1167">
        <v>0.86373333299999999</v>
      </c>
      <c r="P1167">
        <v>5.3193333330000003</v>
      </c>
      <c r="Q1167">
        <v>2.1172</v>
      </c>
      <c r="R1167" s="1" t="s">
        <v>87</v>
      </c>
    </row>
    <row r="1168" spans="1:18" x14ac:dyDescent="0.25">
      <c r="A1168">
        <v>201706</v>
      </c>
      <c r="B1168" s="5">
        <v>42887</v>
      </c>
      <c r="C1168">
        <v>201700234</v>
      </c>
      <c r="D1168">
        <v>201700011</v>
      </c>
      <c r="E1168" s="1" t="s">
        <v>55</v>
      </c>
      <c r="F1168">
        <v>51</v>
      </c>
      <c r="G1168">
        <v>14945.92381</v>
      </c>
      <c r="H1168">
        <v>1.6761904759999999</v>
      </c>
      <c r="I1168">
        <v>33.666666669999998</v>
      </c>
      <c r="J1168">
        <v>84.828571429999997</v>
      </c>
      <c r="K1168">
        <v>23.666666670000001</v>
      </c>
      <c r="L1168">
        <v>-0.99047618999999998</v>
      </c>
      <c r="M1168">
        <v>7859.4285710000004</v>
      </c>
      <c r="N1168">
        <v>1.6827238099999999</v>
      </c>
      <c r="O1168">
        <v>0.82624761899999999</v>
      </c>
      <c r="P1168">
        <v>5.0884761899999997</v>
      </c>
      <c r="Q1168">
        <v>2.025314286</v>
      </c>
      <c r="R1168" s="1" t="s">
        <v>87</v>
      </c>
    </row>
    <row r="1169" spans="1:18" x14ac:dyDescent="0.25">
      <c r="A1169">
        <v>201706</v>
      </c>
      <c r="B1169" s="5">
        <v>42887</v>
      </c>
      <c r="C1169">
        <v>201700235</v>
      </c>
      <c r="D1169">
        <v>201700011</v>
      </c>
      <c r="E1169" s="1" t="s">
        <v>55</v>
      </c>
      <c r="F1169">
        <v>148</v>
      </c>
      <c r="G1169">
        <v>14855.15238</v>
      </c>
      <c r="H1169">
        <v>1.6476190479999999</v>
      </c>
      <c r="I1169">
        <v>33.666666669999998</v>
      </c>
      <c r="J1169">
        <v>85.342857140000007</v>
      </c>
      <c r="K1169">
        <v>23.666666670000001</v>
      </c>
      <c r="L1169">
        <v>-1.019047619</v>
      </c>
      <c r="M1169">
        <v>7681.1428569999998</v>
      </c>
      <c r="N1169">
        <v>1.644552381</v>
      </c>
      <c r="O1169">
        <v>0.80750476199999999</v>
      </c>
      <c r="P1169">
        <v>4.9730476189999999</v>
      </c>
      <c r="Q1169">
        <v>1.979371429</v>
      </c>
      <c r="R1169" s="1" t="s">
        <v>87</v>
      </c>
    </row>
    <row r="1170" spans="1:18" x14ac:dyDescent="0.25">
      <c r="A1170">
        <v>201706</v>
      </c>
      <c r="B1170" s="5">
        <v>42887</v>
      </c>
      <c r="C1170">
        <v>201700236</v>
      </c>
      <c r="D1170">
        <v>201700011</v>
      </c>
      <c r="E1170" s="1" t="s">
        <v>55</v>
      </c>
      <c r="F1170">
        <v>150</v>
      </c>
      <c r="G1170">
        <v>14764.380950000001</v>
      </c>
      <c r="H1170">
        <v>1.619047619</v>
      </c>
      <c r="I1170">
        <v>33.666666669999998</v>
      </c>
      <c r="J1170">
        <v>85.857142859999996</v>
      </c>
      <c r="K1170">
        <v>23.666666670000001</v>
      </c>
      <c r="L1170">
        <v>-1.0476190480000001</v>
      </c>
      <c r="M1170">
        <v>7502.8571430000002</v>
      </c>
      <c r="N1170">
        <v>1.6063809520000001</v>
      </c>
      <c r="O1170">
        <v>0.78876190499999999</v>
      </c>
      <c r="P1170">
        <v>4.8576190480000001</v>
      </c>
      <c r="Q1170">
        <v>1.9334285710000001</v>
      </c>
      <c r="R1170" s="1" t="s">
        <v>87</v>
      </c>
    </row>
    <row r="1171" spans="1:18" x14ac:dyDescent="0.25">
      <c r="A1171">
        <v>201706</v>
      </c>
      <c r="B1171" s="5">
        <v>42887</v>
      </c>
      <c r="C1171">
        <v>201700237</v>
      </c>
      <c r="D1171">
        <v>201700011</v>
      </c>
      <c r="E1171" s="1" t="s">
        <v>55</v>
      </c>
      <c r="F1171">
        <v>151</v>
      </c>
      <c r="G1171">
        <v>14673.60952</v>
      </c>
      <c r="H1171">
        <v>1.59047619</v>
      </c>
      <c r="I1171">
        <v>33.666666669999998</v>
      </c>
      <c r="J1171">
        <v>86.371428570000006</v>
      </c>
      <c r="K1171">
        <v>23.666666670000001</v>
      </c>
      <c r="L1171">
        <v>-1.0761904760000001</v>
      </c>
      <c r="M1171">
        <v>7324.5714289999996</v>
      </c>
      <c r="N1171">
        <v>1.568209524</v>
      </c>
      <c r="O1171">
        <v>0.77001904799999998</v>
      </c>
      <c r="P1171">
        <v>4.7421904760000002</v>
      </c>
      <c r="Q1171">
        <v>1.8874857140000001</v>
      </c>
      <c r="R1171" s="1" t="s">
        <v>87</v>
      </c>
    </row>
    <row r="1172" spans="1:18" x14ac:dyDescent="0.25">
      <c r="A1172">
        <v>201706</v>
      </c>
      <c r="B1172" s="5">
        <v>42887</v>
      </c>
      <c r="C1172">
        <v>201700238</v>
      </c>
      <c r="D1172">
        <v>201700011</v>
      </c>
      <c r="E1172" s="1" t="s">
        <v>55</v>
      </c>
      <c r="F1172">
        <v>152</v>
      </c>
      <c r="G1172">
        <v>14582.838100000001</v>
      </c>
      <c r="H1172">
        <v>1.5619047619999999</v>
      </c>
      <c r="I1172">
        <v>33.666666669999998</v>
      </c>
      <c r="J1172">
        <v>86.885714289999996</v>
      </c>
      <c r="K1172">
        <v>23.666666670000001</v>
      </c>
      <c r="L1172">
        <v>-1.1047619049999999</v>
      </c>
      <c r="M1172">
        <v>7146.2857139999996</v>
      </c>
      <c r="N1172">
        <v>1.5300380950000001</v>
      </c>
      <c r="O1172">
        <v>0.75127619000000001</v>
      </c>
      <c r="P1172">
        <v>4.6267619050000004</v>
      </c>
      <c r="Q1172">
        <v>1.8415428570000001</v>
      </c>
      <c r="R1172" s="1" t="s">
        <v>87</v>
      </c>
    </row>
    <row r="1173" spans="1:18" x14ac:dyDescent="0.25">
      <c r="A1173">
        <v>201706</v>
      </c>
      <c r="B1173" s="5">
        <v>42887</v>
      </c>
      <c r="C1173">
        <v>201700240</v>
      </c>
      <c r="D1173">
        <v>201700011</v>
      </c>
      <c r="E1173" s="1" t="s">
        <v>55</v>
      </c>
      <c r="F1173">
        <v>52</v>
      </c>
      <c r="G1173">
        <v>14401.295239999999</v>
      </c>
      <c r="H1173">
        <v>1.5047619050000001</v>
      </c>
      <c r="I1173">
        <v>33.666666669999998</v>
      </c>
      <c r="J1173">
        <v>87.914285710000001</v>
      </c>
      <c r="K1173">
        <v>23.666666670000001</v>
      </c>
      <c r="L1173">
        <v>-1.161904762</v>
      </c>
      <c r="M1173">
        <v>6789.7142860000004</v>
      </c>
      <c r="N1173">
        <v>1.4536952379999999</v>
      </c>
      <c r="O1173">
        <v>0.71379047600000001</v>
      </c>
      <c r="P1173">
        <v>4.3959047619999998</v>
      </c>
      <c r="Q1173">
        <v>1.7496571430000001</v>
      </c>
      <c r="R1173" s="1" t="s">
        <v>87</v>
      </c>
    </row>
    <row r="1174" spans="1:18" x14ac:dyDescent="0.25">
      <c r="A1174">
        <v>201706</v>
      </c>
      <c r="B1174" s="5">
        <v>42887</v>
      </c>
      <c r="C1174">
        <v>201700241</v>
      </c>
      <c r="D1174">
        <v>201700011</v>
      </c>
      <c r="E1174" s="1" t="s">
        <v>55</v>
      </c>
      <c r="F1174">
        <v>154</v>
      </c>
      <c r="G1174">
        <v>14310.523810000001</v>
      </c>
      <c r="H1174">
        <v>1.476190476</v>
      </c>
      <c r="I1174">
        <v>33.666666669999998</v>
      </c>
      <c r="J1174">
        <v>88.428571430000005</v>
      </c>
      <c r="K1174">
        <v>23.666666670000001</v>
      </c>
      <c r="L1174">
        <v>-1.19047619</v>
      </c>
      <c r="M1174">
        <v>6611.4285710000004</v>
      </c>
      <c r="N1174">
        <v>1.41552381</v>
      </c>
      <c r="O1174">
        <v>0.69504761900000001</v>
      </c>
      <c r="P1174">
        <v>4.2804761899999999</v>
      </c>
      <c r="Q1174">
        <v>1.7037142860000001</v>
      </c>
      <c r="R1174" s="1" t="s">
        <v>87</v>
      </c>
    </row>
    <row r="1175" spans="1:18" x14ac:dyDescent="0.25">
      <c r="A1175">
        <v>201706</v>
      </c>
      <c r="B1175" s="5">
        <v>42887</v>
      </c>
      <c r="C1175">
        <v>201700242</v>
      </c>
      <c r="D1175">
        <v>201700011</v>
      </c>
      <c r="E1175" s="1" t="s">
        <v>55</v>
      </c>
      <c r="F1175">
        <v>156</v>
      </c>
      <c r="G1175">
        <v>14219.75238</v>
      </c>
      <c r="H1175">
        <v>1.447619048</v>
      </c>
      <c r="I1175">
        <v>33.666666669999998</v>
      </c>
      <c r="J1175">
        <v>88.942857140000001</v>
      </c>
      <c r="K1175">
        <v>23.666666670000001</v>
      </c>
      <c r="L1175">
        <v>-1.2190476189999999</v>
      </c>
      <c r="M1175">
        <v>6433.1428569999998</v>
      </c>
      <c r="N1175">
        <v>1.3773523809999999</v>
      </c>
      <c r="O1175">
        <v>0.676304762</v>
      </c>
      <c r="P1175">
        <v>4.1650476190000001</v>
      </c>
      <c r="Q1175">
        <v>1.6577714290000001</v>
      </c>
      <c r="R1175" s="1" t="s">
        <v>87</v>
      </c>
    </row>
    <row r="1176" spans="1:18" x14ac:dyDescent="0.25">
      <c r="A1176">
        <v>201706</v>
      </c>
      <c r="B1176" s="5">
        <v>42887</v>
      </c>
      <c r="C1176">
        <v>201700243</v>
      </c>
      <c r="D1176">
        <v>201700011</v>
      </c>
      <c r="E1176" s="1" t="s">
        <v>55</v>
      </c>
      <c r="F1176">
        <v>157</v>
      </c>
      <c r="G1176">
        <v>14128.980949999999</v>
      </c>
      <c r="H1176">
        <v>1.4190476190000001</v>
      </c>
      <c r="I1176">
        <v>33.666666669999998</v>
      </c>
      <c r="J1176">
        <v>89.457142860000005</v>
      </c>
      <c r="K1176">
        <v>23.666666670000001</v>
      </c>
      <c r="L1176">
        <v>-1.247619048</v>
      </c>
      <c r="M1176">
        <v>6254.8571430000002</v>
      </c>
      <c r="N1176">
        <v>1.339180952</v>
      </c>
      <c r="O1176">
        <v>0.657561905</v>
      </c>
      <c r="P1176">
        <v>4.0496190480000003</v>
      </c>
      <c r="Q1176">
        <v>1.611828571</v>
      </c>
      <c r="R1176" s="1" t="s">
        <v>87</v>
      </c>
    </row>
    <row r="1177" spans="1:18" x14ac:dyDescent="0.25">
      <c r="A1177">
        <v>201706</v>
      </c>
      <c r="B1177" s="5">
        <v>42887</v>
      </c>
      <c r="C1177">
        <v>201700244</v>
      </c>
      <c r="D1177">
        <v>201700011</v>
      </c>
      <c r="E1177" s="1" t="s">
        <v>55</v>
      </c>
      <c r="F1177">
        <v>158</v>
      </c>
      <c r="G1177">
        <v>14038.20952</v>
      </c>
      <c r="H1177">
        <v>1.39047619</v>
      </c>
      <c r="I1177">
        <v>33.666666669999998</v>
      </c>
      <c r="J1177">
        <v>89.97142857</v>
      </c>
      <c r="K1177">
        <v>23.666666670000001</v>
      </c>
      <c r="L1177">
        <v>-1.276190476</v>
      </c>
      <c r="M1177">
        <v>6076.5714289999996</v>
      </c>
      <c r="N1177">
        <v>1.3010095239999999</v>
      </c>
      <c r="O1177">
        <v>0.638819048</v>
      </c>
      <c r="P1177">
        <v>3.9341904759999999</v>
      </c>
      <c r="Q1177">
        <v>1.565885714</v>
      </c>
      <c r="R1177" s="1" t="s">
        <v>87</v>
      </c>
    </row>
    <row r="1178" spans="1:18" x14ac:dyDescent="0.25">
      <c r="A1178">
        <v>201706</v>
      </c>
      <c r="B1178" s="5">
        <v>42887</v>
      </c>
      <c r="C1178">
        <v>201700246</v>
      </c>
      <c r="D1178">
        <v>201700011</v>
      </c>
      <c r="E1178" s="1" t="s">
        <v>55</v>
      </c>
      <c r="F1178">
        <v>53</v>
      </c>
      <c r="G1178">
        <v>13856.666670000001</v>
      </c>
      <c r="H1178">
        <v>1.3333333329999999</v>
      </c>
      <c r="I1178">
        <v>33.666666669999998</v>
      </c>
      <c r="J1178">
        <v>91</v>
      </c>
      <c r="K1178">
        <v>23.666666670000001</v>
      </c>
      <c r="L1178">
        <v>-1.3333333329999999</v>
      </c>
      <c r="M1178">
        <v>5720</v>
      </c>
      <c r="N1178">
        <v>1.2246666669999999</v>
      </c>
      <c r="O1178">
        <v>0.60133333300000003</v>
      </c>
      <c r="P1178">
        <v>3.7033333329999998</v>
      </c>
      <c r="Q1178">
        <v>1.474</v>
      </c>
      <c r="R1178" s="1" t="s">
        <v>87</v>
      </c>
    </row>
    <row r="1179" spans="1:18" x14ac:dyDescent="0.25">
      <c r="A1179">
        <v>201706</v>
      </c>
      <c r="B1179" s="5">
        <v>42887</v>
      </c>
      <c r="C1179">
        <v>201700247</v>
      </c>
      <c r="D1179">
        <v>201700011</v>
      </c>
      <c r="E1179" s="1" t="s">
        <v>55</v>
      </c>
      <c r="F1179">
        <v>160</v>
      </c>
      <c r="G1179">
        <v>13765.89524</v>
      </c>
      <c r="H1179">
        <v>1.3047619050000001</v>
      </c>
      <c r="I1179">
        <v>33.666666669999998</v>
      </c>
      <c r="J1179">
        <v>91.514285709999996</v>
      </c>
      <c r="K1179">
        <v>23.666666670000001</v>
      </c>
      <c r="L1179">
        <v>-1.361904762</v>
      </c>
      <c r="M1179">
        <v>5541.7142860000004</v>
      </c>
      <c r="N1179">
        <v>1.186495238</v>
      </c>
      <c r="O1179">
        <v>0.58259047600000002</v>
      </c>
      <c r="P1179">
        <v>3.587904762</v>
      </c>
      <c r="Q1179">
        <v>1.428057143</v>
      </c>
      <c r="R1179" s="1" t="s">
        <v>87</v>
      </c>
    </row>
    <row r="1180" spans="1:18" x14ac:dyDescent="0.25">
      <c r="A1180">
        <v>201706</v>
      </c>
      <c r="B1180" s="5">
        <v>42887</v>
      </c>
      <c r="C1180">
        <v>201700248</v>
      </c>
      <c r="D1180">
        <v>201700011</v>
      </c>
      <c r="E1180" s="1" t="s">
        <v>55</v>
      </c>
      <c r="F1180">
        <v>162</v>
      </c>
      <c r="G1180">
        <v>13675.123809999999</v>
      </c>
      <c r="H1180">
        <v>1.276190476</v>
      </c>
      <c r="I1180">
        <v>33.666666669999998</v>
      </c>
      <c r="J1180">
        <v>92.02857143</v>
      </c>
      <c r="K1180">
        <v>23.666666670000001</v>
      </c>
      <c r="L1180">
        <v>-1.39047619</v>
      </c>
      <c r="M1180">
        <v>5363.4285710000004</v>
      </c>
      <c r="N1180">
        <v>1.1483238099999999</v>
      </c>
      <c r="O1180">
        <v>0.56384761900000002</v>
      </c>
      <c r="P1180">
        <v>3.4724761900000001</v>
      </c>
      <c r="Q1180">
        <v>1.382114286</v>
      </c>
      <c r="R1180" s="1" t="s">
        <v>87</v>
      </c>
    </row>
    <row r="1181" spans="1:18" x14ac:dyDescent="0.25">
      <c r="A1181">
        <v>201706</v>
      </c>
      <c r="B1181" s="5">
        <v>42887</v>
      </c>
      <c r="C1181">
        <v>201700249</v>
      </c>
      <c r="D1181">
        <v>201700011</v>
      </c>
      <c r="E1181" s="1" t="s">
        <v>55</v>
      </c>
      <c r="F1181">
        <v>163</v>
      </c>
      <c r="G1181">
        <v>13584.35238</v>
      </c>
      <c r="H1181">
        <v>1.247619048</v>
      </c>
      <c r="I1181">
        <v>33.666666669999998</v>
      </c>
      <c r="J1181">
        <v>92.542857139999995</v>
      </c>
      <c r="K1181">
        <v>23.666666670000001</v>
      </c>
      <c r="L1181">
        <v>-1.4190476190000001</v>
      </c>
      <c r="M1181">
        <v>5185.1428569999998</v>
      </c>
      <c r="N1181">
        <v>1.110152381</v>
      </c>
      <c r="O1181">
        <v>0.54510476200000002</v>
      </c>
      <c r="P1181">
        <v>3.3570476189999998</v>
      </c>
      <c r="Q1181">
        <v>1.336171429</v>
      </c>
      <c r="R1181" s="1" t="s">
        <v>87</v>
      </c>
    </row>
    <row r="1182" spans="1:18" x14ac:dyDescent="0.25">
      <c r="A1182">
        <v>201706</v>
      </c>
      <c r="B1182" s="5">
        <v>42887</v>
      </c>
      <c r="C1182">
        <v>201700250</v>
      </c>
      <c r="D1182">
        <v>201700011</v>
      </c>
      <c r="E1182" s="1" t="s">
        <v>55</v>
      </c>
      <c r="F1182">
        <v>164</v>
      </c>
      <c r="G1182">
        <v>13493.58095</v>
      </c>
      <c r="H1182">
        <v>1.2190476189999999</v>
      </c>
      <c r="I1182">
        <v>33.666666669999998</v>
      </c>
      <c r="J1182">
        <v>93.057142859999999</v>
      </c>
      <c r="K1182">
        <v>23.666666670000001</v>
      </c>
      <c r="L1182">
        <v>-1.447619048</v>
      </c>
      <c r="M1182">
        <v>5006.8571430000002</v>
      </c>
      <c r="N1182">
        <v>1.0719809520000001</v>
      </c>
      <c r="O1182">
        <v>0.52636190500000002</v>
      </c>
      <c r="P1182">
        <v>3.241619048</v>
      </c>
      <c r="Q1182">
        <v>1.2902285710000001</v>
      </c>
      <c r="R1182" s="1" t="s">
        <v>87</v>
      </c>
    </row>
    <row r="1183" spans="1:18" x14ac:dyDescent="0.25">
      <c r="A1183">
        <v>201706</v>
      </c>
      <c r="B1183" s="5">
        <v>42887</v>
      </c>
      <c r="C1183">
        <v>201700252</v>
      </c>
      <c r="D1183">
        <v>201700011</v>
      </c>
      <c r="E1183" s="1" t="s">
        <v>55</v>
      </c>
      <c r="F1183">
        <v>54</v>
      </c>
      <c r="G1183">
        <v>13312.0381</v>
      </c>
      <c r="H1183">
        <v>1.161904762</v>
      </c>
      <c r="I1183">
        <v>33.666666669999998</v>
      </c>
      <c r="J1183">
        <v>94.085714289999999</v>
      </c>
      <c r="K1183">
        <v>23.666666670000001</v>
      </c>
      <c r="L1183">
        <v>-1.5047619050000001</v>
      </c>
      <c r="M1183">
        <v>4650.2857139999996</v>
      </c>
      <c r="N1183">
        <v>0.995638095</v>
      </c>
      <c r="O1183">
        <v>0.48887618999999999</v>
      </c>
      <c r="P1183">
        <v>3.0107619049999998</v>
      </c>
      <c r="Q1183">
        <v>1.1983428570000001</v>
      </c>
      <c r="R1183" s="1" t="s">
        <v>87</v>
      </c>
    </row>
    <row r="1184" spans="1:18" x14ac:dyDescent="0.25">
      <c r="A1184">
        <v>201706</v>
      </c>
      <c r="B1184" s="5">
        <v>42887</v>
      </c>
      <c r="C1184">
        <v>201700253</v>
      </c>
      <c r="D1184">
        <v>201700011</v>
      </c>
      <c r="E1184" s="1" t="s">
        <v>55</v>
      </c>
      <c r="F1184">
        <v>166</v>
      </c>
      <c r="G1184">
        <v>13221.266670000001</v>
      </c>
      <c r="H1184">
        <v>1.1333333329999999</v>
      </c>
      <c r="I1184">
        <v>33.666666669999998</v>
      </c>
      <c r="J1184">
        <v>94.6</v>
      </c>
      <c r="K1184">
        <v>23.666666670000001</v>
      </c>
      <c r="L1184">
        <v>-1.5333333330000001</v>
      </c>
      <c r="M1184">
        <v>4472</v>
      </c>
      <c r="N1184">
        <v>0.95746666700000005</v>
      </c>
      <c r="O1184">
        <v>0.47013333299999999</v>
      </c>
      <c r="P1184">
        <v>2.895333333</v>
      </c>
      <c r="Q1184">
        <v>1.1524000000000001</v>
      </c>
      <c r="R1184" s="1" t="s">
        <v>87</v>
      </c>
    </row>
    <row r="1185" spans="1:18" x14ac:dyDescent="0.25">
      <c r="A1185">
        <v>201706</v>
      </c>
      <c r="B1185" s="5">
        <v>42887</v>
      </c>
      <c r="C1185">
        <v>201700254</v>
      </c>
      <c r="D1185">
        <v>201700011</v>
      </c>
      <c r="E1185" s="1" t="s">
        <v>55</v>
      </c>
      <c r="F1185">
        <v>168</v>
      </c>
      <c r="G1185">
        <v>13130.49524</v>
      </c>
      <c r="H1185">
        <v>1.1047619049999999</v>
      </c>
      <c r="I1185">
        <v>33.666666669999998</v>
      </c>
      <c r="J1185">
        <v>95.114285710000004</v>
      </c>
      <c r="K1185">
        <v>23.666666670000001</v>
      </c>
      <c r="L1185">
        <v>-1.5619047619999999</v>
      </c>
      <c r="M1185">
        <v>4293.7142860000004</v>
      </c>
      <c r="N1185">
        <v>0.91929523800000001</v>
      </c>
      <c r="O1185">
        <v>0.45139047599999998</v>
      </c>
      <c r="P1185">
        <v>2.7799047620000001</v>
      </c>
      <c r="Q1185">
        <v>1.1064571430000001</v>
      </c>
      <c r="R1185" s="1" t="s">
        <v>87</v>
      </c>
    </row>
    <row r="1186" spans="1:18" x14ac:dyDescent="0.25">
      <c r="A1186">
        <v>201706</v>
      </c>
      <c r="B1186" s="5">
        <v>42887</v>
      </c>
      <c r="C1186">
        <v>201700255</v>
      </c>
      <c r="D1186">
        <v>201700011</v>
      </c>
      <c r="E1186" s="1" t="s">
        <v>55</v>
      </c>
      <c r="F1186">
        <v>169</v>
      </c>
      <c r="G1186">
        <v>13039.72381</v>
      </c>
      <c r="H1186">
        <v>1.0761904760000001</v>
      </c>
      <c r="I1186">
        <v>33.666666669999998</v>
      </c>
      <c r="J1186">
        <v>95.628571429999994</v>
      </c>
      <c r="K1186">
        <v>23.666666670000001</v>
      </c>
      <c r="L1186">
        <v>-1.59047619</v>
      </c>
      <c r="M1186">
        <v>4115.4285710000004</v>
      </c>
      <c r="N1186">
        <v>0.88112380999999995</v>
      </c>
      <c r="O1186">
        <v>0.43264761899999998</v>
      </c>
      <c r="P1186">
        <v>2.6644761899999998</v>
      </c>
      <c r="Q1186">
        <v>1.0605142860000001</v>
      </c>
      <c r="R1186" s="1" t="s">
        <v>87</v>
      </c>
    </row>
    <row r="1187" spans="1:18" x14ac:dyDescent="0.25">
      <c r="A1187">
        <v>201706</v>
      </c>
      <c r="B1187" s="5">
        <v>42887</v>
      </c>
      <c r="C1187">
        <v>201700256</v>
      </c>
      <c r="D1187">
        <v>201700011</v>
      </c>
      <c r="E1187" s="1" t="s">
        <v>55</v>
      </c>
      <c r="F1187">
        <v>170</v>
      </c>
      <c r="G1187">
        <v>12948.952380000001</v>
      </c>
      <c r="H1187">
        <v>1.0476190480000001</v>
      </c>
      <c r="I1187">
        <v>33.666666669999998</v>
      </c>
      <c r="J1187">
        <v>96.142857140000004</v>
      </c>
      <c r="K1187">
        <v>23.666666670000001</v>
      </c>
      <c r="L1187">
        <v>-1.619047619</v>
      </c>
      <c r="M1187">
        <v>3937.1428569999998</v>
      </c>
      <c r="N1187">
        <v>0.84295238100000003</v>
      </c>
      <c r="O1187">
        <v>0.41390476199999998</v>
      </c>
      <c r="P1187">
        <v>2.549047619</v>
      </c>
      <c r="Q1187">
        <v>1.0145714290000001</v>
      </c>
      <c r="R1187" s="1" t="s">
        <v>87</v>
      </c>
    </row>
    <row r="1188" spans="1:18" x14ac:dyDescent="0.25">
      <c r="A1188">
        <v>201706</v>
      </c>
      <c r="B1188" s="5">
        <v>42887</v>
      </c>
      <c r="C1188">
        <v>201700258</v>
      </c>
      <c r="D1188">
        <v>201700011</v>
      </c>
      <c r="E1188" s="1" t="s">
        <v>55</v>
      </c>
      <c r="F1188">
        <v>55</v>
      </c>
      <c r="G1188">
        <v>12767.409519999999</v>
      </c>
      <c r="H1188">
        <v>0.99047618999999998</v>
      </c>
      <c r="I1188">
        <v>33.666666669999998</v>
      </c>
      <c r="J1188">
        <v>97.171428570000003</v>
      </c>
      <c r="K1188">
        <v>23.666666670000001</v>
      </c>
      <c r="L1188">
        <v>-1.6761904759999999</v>
      </c>
      <c r="M1188">
        <v>3580.5714290000001</v>
      </c>
      <c r="N1188">
        <v>0.76660952400000004</v>
      </c>
      <c r="O1188">
        <v>0.37641904799999998</v>
      </c>
      <c r="P1188">
        <v>2.3181904759999998</v>
      </c>
      <c r="Q1188">
        <v>0.92268571399999999</v>
      </c>
      <c r="R1188" s="1" t="s">
        <v>87</v>
      </c>
    </row>
    <row r="1189" spans="1:18" x14ac:dyDescent="0.25">
      <c r="A1189">
        <v>201706</v>
      </c>
      <c r="B1189" s="5">
        <v>42887</v>
      </c>
      <c r="C1189">
        <v>201700259</v>
      </c>
      <c r="D1189">
        <v>201700011</v>
      </c>
      <c r="E1189" s="1" t="s">
        <v>55</v>
      </c>
      <c r="F1189">
        <v>172</v>
      </c>
      <c r="G1189">
        <v>12676.6381</v>
      </c>
      <c r="H1189">
        <v>0.96190476199999997</v>
      </c>
      <c r="I1189">
        <v>33.666666669999998</v>
      </c>
      <c r="J1189">
        <v>97.685714290000007</v>
      </c>
      <c r="K1189">
        <v>23.666666670000001</v>
      </c>
      <c r="L1189">
        <v>-1.704761905</v>
      </c>
      <c r="M1189">
        <v>3402.2857140000001</v>
      </c>
      <c r="N1189">
        <v>0.72843809500000001</v>
      </c>
      <c r="O1189">
        <v>0.35767619</v>
      </c>
      <c r="P1189">
        <v>2.202761905</v>
      </c>
      <c r="Q1189">
        <v>0.87674285699999999</v>
      </c>
      <c r="R1189" s="1" t="s">
        <v>87</v>
      </c>
    </row>
    <row r="1190" spans="1:18" x14ac:dyDescent="0.25">
      <c r="A1190">
        <v>201706</v>
      </c>
      <c r="B1190" s="5">
        <v>42887</v>
      </c>
      <c r="C1190">
        <v>201700260</v>
      </c>
      <c r="D1190">
        <v>201700011</v>
      </c>
      <c r="E1190" s="1" t="s">
        <v>55</v>
      </c>
      <c r="F1190">
        <v>174</v>
      </c>
      <c r="G1190">
        <v>12585.866669999999</v>
      </c>
      <c r="H1190">
        <v>0.93333333299999999</v>
      </c>
      <c r="I1190">
        <v>33.666666669999998</v>
      </c>
      <c r="J1190">
        <v>98.2</v>
      </c>
      <c r="K1190">
        <v>23.666666670000001</v>
      </c>
      <c r="L1190">
        <v>-1.733333333</v>
      </c>
      <c r="M1190">
        <v>3224</v>
      </c>
      <c r="N1190">
        <v>0.69026666699999994</v>
      </c>
      <c r="O1190">
        <v>0.338933333</v>
      </c>
      <c r="P1190">
        <v>2.0873333330000001</v>
      </c>
      <c r="Q1190">
        <v>0.83079999999999998</v>
      </c>
      <c r="R1190" s="1" t="s">
        <v>87</v>
      </c>
    </row>
    <row r="1191" spans="1:18" x14ac:dyDescent="0.25">
      <c r="A1191">
        <v>201706</v>
      </c>
      <c r="B1191" s="5">
        <v>42887</v>
      </c>
      <c r="C1191">
        <v>201700261</v>
      </c>
      <c r="D1191">
        <v>201700011</v>
      </c>
      <c r="E1191" s="1" t="s">
        <v>55</v>
      </c>
      <c r="F1191">
        <v>175</v>
      </c>
      <c r="G1191">
        <v>12495.095240000001</v>
      </c>
      <c r="H1191">
        <v>0.90476190499999998</v>
      </c>
      <c r="I1191">
        <v>33.666666669999998</v>
      </c>
      <c r="J1191">
        <v>98.714285709999999</v>
      </c>
      <c r="K1191">
        <v>23.666666670000001</v>
      </c>
      <c r="L1191">
        <v>-1.7619047619999999</v>
      </c>
      <c r="M1191">
        <v>3045.7142859999999</v>
      </c>
      <c r="N1191">
        <v>0.65209523800000002</v>
      </c>
      <c r="O1191">
        <v>0.320190476</v>
      </c>
      <c r="P1191">
        <v>1.9719047620000001</v>
      </c>
      <c r="Q1191">
        <v>0.78485714299999998</v>
      </c>
      <c r="R1191" s="1" t="s">
        <v>87</v>
      </c>
    </row>
    <row r="1192" spans="1:18" x14ac:dyDescent="0.25">
      <c r="A1192">
        <v>201706</v>
      </c>
      <c r="B1192" s="5">
        <v>42887</v>
      </c>
      <c r="C1192">
        <v>201700262</v>
      </c>
      <c r="D1192">
        <v>201700011</v>
      </c>
      <c r="E1192" s="1" t="s">
        <v>55</v>
      </c>
      <c r="F1192">
        <v>176</v>
      </c>
      <c r="G1192">
        <v>12404.32381</v>
      </c>
      <c r="H1192">
        <v>0.876190476</v>
      </c>
      <c r="I1192">
        <v>33.666666669999998</v>
      </c>
      <c r="J1192">
        <v>99.228571430000002</v>
      </c>
      <c r="K1192">
        <v>23.666666670000001</v>
      </c>
      <c r="L1192">
        <v>-1.7904761899999999</v>
      </c>
      <c r="M1192">
        <v>2867.4285709999999</v>
      </c>
      <c r="N1192">
        <v>0.61392380999999996</v>
      </c>
      <c r="O1192">
        <v>0.301447619</v>
      </c>
      <c r="P1192">
        <v>1.85647619</v>
      </c>
      <c r="Q1192">
        <v>0.73891428599999998</v>
      </c>
      <c r="R1192" s="1" t="s">
        <v>87</v>
      </c>
    </row>
    <row r="1193" spans="1:18" x14ac:dyDescent="0.25">
      <c r="A1193">
        <v>201706</v>
      </c>
      <c r="B1193" s="5">
        <v>42887</v>
      </c>
      <c r="C1193">
        <v>201700264</v>
      </c>
      <c r="D1193">
        <v>201700011</v>
      </c>
      <c r="E1193" s="1" t="s">
        <v>55</v>
      </c>
      <c r="F1193">
        <v>56</v>
      </c>
      <c r="G1193">
        <v>12222.78095</v>
      </c>
      <c r="H1193">
        <v>0.819047619</v>
      </c>
      <c r="I1193">
        <v>33.666666669999998</v>
      </c>
      <c r="J1193">
        <v>100.25714290000001</v>
      </c>
      <c r="K1193">
        <v>23.666666670000001</v>
      </c>
      <c r="L1193">
        <v>-1.8476190480000001</v>
      </c>
      <c r="M1193">
        <v>2510.8571430000002</v>
      </c>
      <c r="N1193">
        <v>0.537580952</v>
      </c>
      <c r="O1193">
        <v>0.263961905</v>
      </c>
      <c r="P1193">
        <v>1.6256190479999999</v>
      </c>
      <c r="Q1193">
        <v>0.647028571</v>
      </c>
      <c r="R1193" s="1" t="s">
        <v>87</v>
      </c>
    </row>
    <row r="1194" spans="1:18" x14ac:dyDescent="0.25">
      <c r="A1194">
        <v>201706</v>
      </c>
      <c r="B1194" s="5">
        <v>42887</v>
      </c>
      <c r="C1194">
        <v>201700265</v>
      </c>
      <c r="D1194">
        <v>201700011</v>
      </c>
      <c r="E1194" s="1" t="s">
        <v>55</v>
      </c>
      <c r="F1194">
        <v>178</v>
      </c>
      <c r="G1194">
        <v>12132.00952</v>
      </c>
      <c r="H1194">
        <v>0.79047619000000002</v>
      </c>
      <c r="I1194">
        <v>33.666666669999998</v>
      </c>
      <c r="J1194">
        <v>100.77142859999999</v>
      </c>
      <c r="K1194">
        <v>23.666666670000001</v>
      </c>
      <c r="L1194">
        <v>-1.8761904760000001</v>
      </c>
      <c r="M1194">
        <v>2332.5714290000001</v>
      </c>
      <c r="N1194">
        <v>0.49940952399999999</v>
      </c>
      <c r="O1194">
        <v>0.245219048</v>
      </c>
      <c r="P1194">
        <v>1.510190476</v>
      </c>
      <c r="Q1194">
        <v>0.60108571399999999</v>
      </c>
      <c r="R1194" s="1" t="s">
        <v>87</v>
      </c>
    </row>
    <row r="1195" spans="1:18" x14ac:dyDescent="0.25">
      <c r="A1195">
        <v>201706</v>
      </c>
      <c r="B1195" s="5">
        <v>42887</v>
      </c>
      <c r="C1195">
        <v>201700266</v>
      </c>
      <c r="D1195">
        <v>201700011</v>
      </c>
      <c r="E1195" s="1" t="s">
        <v>55</v>
      </c>
      <c r="F1195">
        <v>180</v>
      </c>
      <c r="G1195">
        <v>12041.2381</v>
      </c>
      <c r="H1195">
        <v>0.76190476200000001</v>
      </c>
      <c r="I1195">
        <v>33.666666669999998</v>
      </c>
      <c r="J1195">
        <v>101.2857143</v>
      </c>
      <c r="K1195">
        <v>23.666666670000001</v>
      </c>
      <c r="L1195">
        <v>-1.904761905</v>
      </c>
      <c r="M1195">
        <v>2154.2857140000001</v>
      </c>
      <c r="N1195">
        <v>0.46123809500000001</v>
      </c>
      <c r="O1195">
        <v>0.22647618999999999</v>
      </c>
      <c r="P1195">
        <v>1.394761905</v>
      </c>
      <c r="Q1195">
        <v>0.55514285699999999</v>
      </c>
      <c r="R1195" s="1" t="s">
        <v>87</v>
      </c>
    </row>
    <row r="1196" spans="1:18" x14ac:dyDescent="0.25">
      <c r="A1196">
        <v>201706</v>
      </c>
      <c r="B1196" s="5">
        <v>42887</v>
      </c>
      <c r="C1196">
        <v>201700267</v>
      </c>
      <c r="D1196">
        <v>201700011</v>
      </c>
      <c r="E1196" s="1" t="s">
        <v>55</v>
      </c>
      <c r="F1196">
        <v>181</v>
      </c>
      <c r="G1196">
        <v>11950.46667</v>
      </c>
      <c r="H1196">
        <v>0.73333333300000003</v>
      </c>
      <c r="I1196">
        <v>33.666666669999998</v>
      </c>
      <c r="J1196">
        <v>101.8</v>
      </c>
      <c r="K1196">
        <v>23.666666670000001</v>
      </c>
      <c r="L1196">
        <v>-1.933333333</v>
      </c>
      <c r="M1196">
        <v>1976</v>
      </c>
      <c r="N1196">
        <v>0.42306666700000001</v>
      </c>
      <c r="O1196">
        <v>0.20773333299999999</v>
      </c>
      <c r="P1196">
        <v>1.2793333330000001</v>
      </c>
      <c r="Q1196">
        <v>0.50919999999999999</v>
      </c>
      <c r="R1196" s="1" t="s">
        <v>87</v>
      </c>
    </row>
    <row r="1197" spans="1:18" x14ac:dyDescent="0.25">
      <c r="A1197">
        <v>201706</v>
      </c>
      <c r="B1197" s="5">
        <v>42887</v>
      </c>
      <c r="C1197">
        <v>201700268</v>
      </c>
      <c r="D1197">
        <v>201700011</v>
      </c>
      <c r="E1197" s="1" t="s">
        <v>55</v>
      </c>
      <c r="F1197">
        <v>182</v>
      </c>
      <c r="G1197">
        <v>11859.695239999999</v>
      </c>
      <c r="H1197">
        <v>0.70476190500000002</v>
      </c>
      <c r="I1197">
        <v>33.666666669999998</v>
      </c>
      <c r="J1197">
        <v>102.3142857</v>
      </c>
      <c r="K1197">
        <v>23.666666670000001</v>
      </c>
      <c r="L1197">
        <v>-1.9619047620000001</v>
      </c>
      <c r="M1197">
        <v>1797.7142859999999</v>
      </c>
      <c r="N1197">
        <v>0.38489523799999997</v>
      </c>
      <c r="O1197">
        <v>0.18899047599999999</v>
      </c>
      <c r="P1197">
        <v>1.163904762</v>
      </c>
      <c r="Q1197">
        <v>0.46325714299999998</v>
      </c>
      <c r="R1197" s="1" t="s">
        <v>87</v>
      </c>
    </row>
    <row r="1198" spans="1:18" x14ac:dyDescent="0.25">
      <c r="A1198">
        <v>201706</v>
      </c>
      <c r="B1198" s="5">
        <v>42887</v>
      </c>
      <c r="C1198">
        <v>201700270</v>
      </c>
      <c r="D1198">
        <v>201700011</v>
      </c>
      <c r="E1198" s="1" t="s">
        <v>55</v>
      </c>
      <c r="F1198">
        <v>57</v>
      </c>
      <c r="G1198">
        <v>11678.15238</v>
      </c>
      <c r="H1198">
        <v>0.64761904800000003</v>
      </c>
      <c r="I1198">
        <v>33.666666669999998</v>
      </c>
      <c r="J1198">
        <v>103.3428571</v>
      </c>
      <c r="K1198">
        <v>23.666666670000001</v>
      </c>
      <c r="L1198">
        <v>-2.0190476190000002</v>
      </c>
      <c r="M1198">
        <v>1441.142857</v>
      </c>
      <c r="N1198">
        <v>0.30855238099999999</v>
      </c>
      <c r="O1198">
        <v>0.15150476199999999</v>
      </c>
      <c r="P1198">
        <v>0.93304761899999999</v>
      </c>
      <c r="Q1198">
        <v>0.37137142899999998</v>
      </c>
      <c r="R1198" s="1" t="s">
        <v>87</v>
      </c>
    </row>
    <row r="1199" spans="1:18" x14ac:dyDescent="0.25">
      <c r="A1199">
        <v>201706</v>
      </c>
      <c r="B1199" s="5">
        <v>42887</v>
      </c>
      <c r="C1199">
        <v>201700271</v>
      </c>
      <c r="D1199">
        <v>201700011</v>
      </c>
      <c r="E1199" s="1" t="s">
        <v>55</v>
      </c>
      <c r="F1199">
        <v>184</v>
      </c>
      <c r="G1199">
        <v>11587.380950000001</v>
      </c>
      <c r="H1199">
        <v>0.61904761900000005</v>
      </c>
      <c r="I1199">
        <v>33.666666669999998</v>
      </c>
      <c r="J1199">
        <v>103.8571429</v>
      </c>
      <c r="K1199">
        <v>23.666666670000001</v>
      </c>
      <c r="L1199">
        <v>-2.0476190480000001</v>
      </c>
      <c r="M1199">
        <v>1262.857143</v>
      </c>
      <c r="N1199">
        <v>0.27038095200000001</v>
      </c>
      <c r="O1199">
        <v>0.13276190500000001</v>
      </c>
      <c r="P1199">
        <v>0.81761904799999996</v>
      </c>
      <c r="Q1199">
        <v>0.325428571</v>
      </c>
      <c r="R1199" s="1" t="s">
        <v>87</v>
      </c>
    </row>
    <row r="1200" spans="1:18" x14ac:dyDescent="0.25">
      <c r="A1200">
        <v>201706</v>
      </c>
      <c r="B1200" s="5">
        <v>42887</v>
      </c>
      <c r="C1200">
        <v>201700272</v>
      </c>
      <c r="D1200">
        <v>201700011</v>
      </c>
      <c r="E1200" s="1" t="s">
        <v>55</v>
      </c>
      <c r="F1200">
        <v>186</v>
      </c>
      <c r="G1200">
        <v>11496.60952</v>
      </c>
      <c r="H1200">
        <v>0.59047618999999996</v>
      </c>
      <c r="I1200">
        <v>33.666666669999998</v>
      </c>
      <c r="J1200">
        <v>104.3714286</v>
      </c>
      <c r="K1200">
        <v>23.666666670000001</v>
      </c>
      <c r="L1200">
        <v>-2.0761904759999998</v>
      </c>
      <c r="M1200">
        <v>1084.5714290000001</v>
      </c>
      <c r="N1200">
        <v>0.232209524</v>
      </c>
      <c r="O1200">
        <v>0.114019048</v>
      </c>
      <c r="P1200">
        <v>0.70219047599999995</v>
      </c>
      <c r="Q1200">
        <v>0.279485714</v>
      </c>
      <c r="R1200" s="1" t="s">
        <v>87</v>
      </c>
    </row>
    <row r="1201" spans="1:18" x14ac:dyDescent="0.25">
      <c r="A1201">
        <v>201706</v>
      </c>
      <c r="B1201" s="5">
        <v>42887</v>
      </c>
      <c r="C1201">
        <v>201700273</v>
      </c>
      <c r="D1201">
        <v>201700011</v>
      </c>
      <c r="E1201" s="1" t="s">
        <v>55</v>
      </c>
      <c r="F1201">
        <v>187</v>
      </c>
      <c r="G1201">
        <v>11405.838100000001</v>
      </c>
      <c r="H1201">
        <v>0.56190476199999995</v>
      </c>
      <c r="I1201">
        <v>33.666666669999998</v>
      </c>
      <c r="J1201">
        <v>104.8857143</v>
      </c>
      <c r="K1201">
        <v>23.666666670000001</v>
      </c>
      <c r="L1201">
        <v>-2.1047619050000002</v>
      </c>
      <c r="M1201">
        <v>906.2857143</v>
      </c>
      <c r="N1201">
        <v>0.19403809499999999</v>
      </c>
      <c r="O1201">
        <v>9.5276189999999997E-2</v>
      </c>
      <c r="P1201">
        <v>0.58676190500000003</v>
      </c>
      <c r="Q1201">
        <v>0.23354285699999999</v>
      </c>
      <c r="R1201" s="1" t="s">
        <v>87</v>
      </c>
    </row>
    <row r="1202" spans="1:18" x14ac:dyDescent="0.25">
      <c r="A1202">
        <v>201706</v>
      </c>
      <c r="B1202" s="5">
        <v>42887</v>
      </c>
      <c r="C1202">
        <v>201700274</v>
      </c>
      <c r="D1202">
        <v>201700011</v>
      </c>
      <c r="E1202" s="1" t="s">
        <v>55</v>
      </c>
      <c r="F1202">
        <v>188</v>
      </c>
      <c r="G1202">
        <v>11315.06667</v>
      </c>
      <c r="H1202">
        <v>0.53333333299999997</v>
      </c>
      <c r="I1202">
        <v>33.666666669999998</v>
      </c>
      <c r="J1202">
        <v>105.4</v>
      </c>
      <c r="K1202">
        <v>23.666666670000001</v>
      </c>
      <c r="L1202">
        <v>-2.1333333329999999</v>
      </c>
      <c r="M1202">
        <v>728</v>
      </c>
      <c r="N1202">
        <v>0.15586666699999999</v>
      </c>
      <c r="O1202">
        <v>7.6533332999999995E-2</v>
      </c>
      <c r="P1202">
        <v>0.47133333300000002</v>
      </c>
      <c r="Q1202">
        <v>0.18759999999999999</v>
      </c>
      <c r="R1202" s="1" t="s">
        <v>87</v>
      </c>
    </row>
    <row r="1203" spans="1:18" x14ac:dyDescent="0.25">
      <c r="A1203">
        <v>201706</v>
      </c>
      <c r="B1203" s="5">
        <v>42887</v>
      </c>
      <c r="C1203">
        <v>201700276</v>
      </c>
      <c r="D1203">
        <v>201700011</v>
      </c>
      <c r="E1203" s="1" t="s">
        <v>55</v>
      </c>
      <c r="F1203">
        <v>58</v>
      </c>
      <c r="G1203">
        <v>11133.523810000001</v>
      </c>
      <c r="H1203">
        <v>0.47619047599999997</v>
      </c>
      <c r="I1203">
        <v>33.666666669999998</v>
      </c>
      <c r="J1203">
        <v>106.4285714</v>
      </c>
      <c r="K1203">
        <v>23.666666670000001</v>
      </c>
      <c r="L1203">
        <v>-2.19047619</v>
      </c>
      <c r="M1203">
        <v>371.42857140000001</v>
      </c>
      <c r="N1203">
        <v>7.952381E-2</v>
      </c>
      <c r="O1203">
        <v>3.9047618999999999E-2</v>
      </c>
      <c r="P1203">
        <v>0.24047619000000001</v>
      </c>
      <c r="Q1203">
        <v>9.5714285999999996E-2</v>
      </c>
      <c r="R1203" s="1" t="s">
        <v>87</v>
      </c>
    </row>
    <row r="1204" spans="1:18" x14ac:dyDescent="0.25">
      <c r="A1204">
        <v>201706</v>
      </c>
      <c r="B1204" s="5">
        <v>42887</v>
      </c>
      <c r="C1204">
        <v>201700277</v>
      </c>
      <c r="D1204">
        <v>201700011</v>
      </c>
      <c r="E1204" s="1" t="s">
        <v>55</v>
      </c>
      <c r="F1204">
        <v>190</v>
      </c>
      <c r="G1204">
        <v>11042.75238</v>
      </c>
      <c r="H1204">
        <v>0.44761904800000002</v>
      </c>
      <c r="I1204">
        <v>33.666666669999998</v>
      </c>
      <c r="J1204">
        <v>106.9428571</v>
      </c>
      <c r="K1204">
        <v>23.666666670000001</v>
      </c>
      <c r="L1204">
        <v>-2.2190476189999999</v>
      </c>
      <c r="M1204">
        <v>193.14285709999999</v>
      </c>
      <c r="N1204">
        <v>4.1352381000000001E-2</v>
      </c>
      <c r="O1204">
        <v>2.0304762000000001E-2</v>
      </c>
      <c r="P1204">
        <v>0.125047619</v>
      </c>
      <c r="Q1204">
        <v>4.9771428999999999E-2</v>
      </c>
      <c r="R1204" s="1" t="s">
        <v>87</v>
      </c>
    </row>
    <row r="1205" spans="1:18" x14ac:dyDescent="0.25">
      <c r="A1205">
        <v>201706</v>
      </c>
      <c r="B1205" s="5">
        <v>42887</v>
      </c>
      <c r="C1205">
        <v>201700278</v>
      </c>
      <c r="D1205">
        <v>201700011</v>
      </c>
      <c r="E1205" s="1" t="s">
        <v>55</v>
      </c>
      <c r="F1205">
        <v>192</v>
      </c>
      <c r="G1205">
        <v>10951.980949999999</v>
      </c>
      <c r="H1205">
        <v>0.41904761899999998</v>
      </c>
      <c r="I1205">
        <v>33.666666669999998</v>
      </c>
      <c r="J1205">
        <v>107.45714289999999</v>
      </c>
      <c r="K1205">
        <v>23.666666670000001</v>
      </c>
      <c r="L1205">
        <v>-2.2476190479999998</v>
      </c>
      <c r="M1205">
        <v>14.85714286</v>
      </c>
      <c r="N1205">
        <v>3.1809519999999999E-3</v>
      </c>
      <c r="O1205">
        <v>1.5619049999999999E-3</v>
      </c>
      <c r="P1205">
        <v>9.6190479999999998E-3</v>
      </c>
      <c r="Q1205">
        <v>3.8285709999999998E-3</v>
      </c>
      <c r="R1205" s="1" t="s">
        <v>87</v>
      </c>
    </row>
    <row r="1206" spans="1:18" x14ac:dyDescent="0.25">
      <c r="A1206">
        <v>201706</v>
      </c>
      <c r="B1206" s="5">
        <v>42887</v>
      </c>
      <c r="C1206">
        <v>201700279</v>
      </c>
      <c r="D1206">
        <v>201700011</v>
      </c>
      <c r="E1206" s="1" t="s">
        <v>55</v>
      </c>
      <c r="F1206">
        <v>193</v>
      </c>
      <c r="G1206">
        <v>10861.20952</v>
      </c>
      <c r="H1206">
        <v>0.39047619</v>
      </c>
      <c r="I1206">
        <v>33.666666669999998</v>
      </c>
      <c r="J1206">
        <v>107.9714286</v>
      </c>
      <c r="K1206">
        <v>23.666666670000001</v>
      </c>
      <c r="L1206">
        <v>-2.276190476</v>
      </c>
      <c r="M1206">
        <v>-163.42857140000001</v>
      </c>
      <c r="N1206">
        <v>-3.4990476E-2</v>
      </c>
      <c r="O1206">
        <v>-1.7180951999999999E-2</v>
      </c>
      <c r="P1206">
        <v>-0.105809524</v>
      </c>
      <c r="Q1206">
        <v>-4.2114286000000001E-2</v>
      </c>
      <c r="R1206" s="1" t="s">
        <v>87</v>
      </c>
    </row>
    <row r="1207" spans="1:18" x14ac:dyDescent="0.25">
      <c r="A1207">
        <v>201706</v>
      </c>
      <c r="B1207" s="5">
        <v>42887</v>
      </c>
      <c r="C1207">
        <v>201700280</v>
      </c>
      <c r="D1207">
        <v>201700011</v>
      </c>
      <c r="E1207" s="1" t="s">
        <v>55</v>
      </c>
      <c r="F1207">
        <v>194</v>
      </c>
      <c r="G1207">
        <v>10770.438099999999</v>
      </c>
      <c r="H1207">
        <v>0.36190476199999999</v>
      </c>
      <c r="I1207">
        <v>33.666666669999998</v>
      </c>
      <c r="J1207">
        <v>108.4857143</v>
      </c>
      <c r="K1207">
        <v>23.666666670000001</v>
      </c>
      <c r="L1207">
        <v>-2.3047619049999999</v>
      </c>
      <c r="M1207">
        <v>-341.7142857</v>
      </c>
      <c r="N1207">
        <v>-7.3161904999999999E-2</v>
      </c>
      <c r="O1207">
        <v>-3.592381E-2</v>
      </c>
      <c r="P1207">
        <v>-0.221238095</v>
      </c>
      <c r="Q1207">
        <v>-8.8057143000000004E-2</v>
      </c>
      <c r="R1207" s="1" t="s">
        <v>87</v>
      </c>
    </row>
    <row r="1208" spans="1:18" x14ac:dyDescent="0.25">
      <c r="A1208">
        <v>201706</v>
      </c>
      <c r="B1208" s="5">
        <v>42887</v>
      </c>
      <c r="C1208">
        <v>201700282</v>
      </c>
      <c r="D1208">
        <v>201700011</v>
      </c>
      <c r="E1208" s="1" t="s">
        <v>55</v>
      </c>
      <c r="F1208">
        <v>59</v>
      </c>
      <c r="G1208">
        <v>10588.89524</v>
      </c>
      <c r="H1208">
        <v>0.304761905</v>
      </c>
      <c r="I1208">
        <v>33.666666669999998</v>
      </c>
      <c r="J1208">
        <v>109.5142857</v>
      </c>
      <c r="K1208">
        <v>23.666666670000001</v>
      </c>
      <c r="L1208">
        <v>-2.361904762</v>
      </c>
      <c r="M1208">
        <v>-698.2857143</v>
      </c>
      <c r="N1208">
        <v>-0.14950476200000001</v>
      </c>
      <c r="O1208">
        <v>-7.3409524000000004E-2</v>
      </c>
      <c r="P1208">
        <v>-0.45209523800000001</v>
      </c>
      <c r="Q1208">
        <v>-0.17994285700000001</v>
      </c>
      <c r="R1208" s="1" t="s">
        <v>87</v>
      </c>
    </row>
    <row r="1209" spans="1:18" x14ac:dyDescent="0.25">
      <c r="A1209">
        <v>201706</v>
      </c>
      <c r="B1209" s="5">
        <v>42887</v>
      </c>
      <c r="C1209">
        <v>201700283</v>
      </c>
      <c r="D1209">
        <v>201700011</v>
      </c>
      <c r="E1209" s="1" t="s">
        <v>55</v>
      </c>
      <c r="F1209">
        <v>196</v>
      </c>
      <c r="G1209">
        <v>10498.123809999999</v>
      </c>
      <c r="H1209">
        <v>0.27619047600000002</v>
      </c>
      <c r="I1209">
        <v>33.666666669999998</v>
      </c>
      <c r="J1209">
        <v>110.0285714</v>
      </c>
      <c r="K1209">
        <v>23.666666670000001</v>
      </c>
      <c r="L1209">
        <v>-2.3904761899999998</v>
      </c>
      <c r="M1209">
        <v>-876.57142859999999</v>
      </c>
      <c r="N1209">
        <v>-0.18767618999999999</v>
      </c>
      <c r="O1209">
        <v>-9.2152381000000005E-2</v>
      </c>
      <c r="P1209">
        <v>-0.56752380999999996</v>
      </c>
      <c r="Q1209">
        <v>-0.22588571399999999</v>
      </c>
      <c r="R1209" s="1" t="s">
        <v>87</v>
      </c>
    </row>
    <row r="1210" spans="1:18" x14ac:dyDescent="0.25">
      <c r="A1210">
        <v>201706</v>
      </c>
      <c r="B1210" s="5">
        <v>42887</v>
      </c>
      <c r="C1210">
        <v>201700284</v>
      </c>
      <c r="D1210">
        <v>201700011</v>
      </c>
      <c r="E1210" s="1" t="s">
        <v>55</v>
      </c>
      <c r="F1210">
        <v>198</v>
      </c>
      <c r="G1210">
        <v>10407.35238</v>
      </c>
      <c r="H1210">
        <v>0.24761904800000001</v>
      </c>
      <c r="I1210">
        <v>33.666666669999998</v>
      </c>
      <c r="J1210">
        <v>110.54285710000001</v>
      </c>
      <c r="K1210">
        <v>23.666666670000001</v>
      </c>
      <c r="L1210">
        <v>-2.4190476190000001</v>
      </c>
      <c r="M1210">
        <v>-1054.857143</v>
      </c>
      <c r="N1210">
        <v>-0.225847619</v>
      </c>
      <c r="O1210">
        <v>-0.11089523799999999</v>
      </c>
      <c r="P1210">
        <v>-0.682952381</v>
      </c>
      <c r="Q1210">
        <v>-0.27182857100000002</v>
      </c>
      <c r="R1210" s="1" t="s">
        <v>87</v>
      </c>
    </row>
    <row r="1211" spans="1:18" x14ac:dyDescent="0.25">
      <c r="A1211">
        <v>201706</v>
      </c>
      <c r="B1211" s="5">
        <v>42887</v>
      </c>
      <c r="C1211">
        <v>201700285</v>
      </c>
      <c r="D1211">
        <v>201700011</v>
      </c>
      <c r="E1211" s="1" t="s">
        <v>55</v>
      </c>
      <c r="F1211">
        <v>199</v>
      </c>
      <c r="G1211">
        <v>10316.58095</v>
      </c>
      <c r="H1211">
        <v>0.219047619</v>
      </c>
      <c r="I1211">
        <v>33.666666669999998</v>
      </c>
      <c r="J1211">
        <v>111.0571429</v>
      </c>
      <c r="K1211">
        <v>23.666666670000001</v>
      </c>
      <c r="L1211">
        <v>-2.447619048</v>
      </c>
      <c r="M1211">
        <v>-1233.142857</v>
      </c>
      <c r="N1211">
        <v>-0.26401904799999998</v>
      </c>
      <c r="O1211">
        <v>-0.12963809500000001</v>
      </c>
      <c r="P1211">
        <v>-0.79838095200000003</v>
      </c>
      <c r="Q1211">
        <v>-0.31777142899999999</v>
      </c>
      <c r="R1211" s="1" t="s">
        <v>87</v>
      </c>
    </row>
    <row r="1212" spans="1:18" x14ac:dyDescent="0.25">
      <c r="A1212">
        <v>201706</v>
      </c>
      <c r="B1212" s="5">
        <v>42887</v>
      </c>
      <c r="C1212">
        <v>201700286</v>
      </c>
      <c r="D1212">
        <v>201700011</v>
      </c>
      <c r="E1212" s="1" t="s">
        <v>55</v>
      </c>
      <c r="F1212">
        <v>200</v>
      </c>
      <c r="G1212">
        <v>10225.809520000001</v>
      </c>
      <c r="H1212">
        <v>0.19047618999999999</v>
      </c>
      <c r="I1212">
        <v>33.666666669999998</v>
      </c>
      <c r="J1212">
        <v>111.5714286</v>
      </c>
      <c r="K1212">
        <v>23.666666670000001</v>
      </c>
      <c r="L1212">
        <v>-2.4761904760000002</v>
      </c>
      <c r="M1212">
        <v>-1411.4285709999999</v>
      </c>
      <c r="N1212">
        <v>-0.30219047599999999</v>
      </c>
      <c r="O1212">
        <v>-0.14838095200000001</v>
      </c>
      <c r="P1212">
        <v>-0.91380952400000004</v>
      </c>
      <c r="Q1212">
        <v>-0.363714286</v>
      </c>
      <c r="R1212" s="1" t="s">
        <v>87</v>
      </c>
    </row>
    <row r="1213" spans="1:18" x14ac:dyDescent="0.25">
      <c r="A1213">
        <v>201706</v>
      </c>
      <c r="B1213" s="5">
        <v>42887</v>
      </c>
      <c r="C1213">
        <v>201700288</v>
      </c>
      <c r="D1213">
        <v>201700011</v>
      </c>
      <c r="E1213" s="1" t="s">
        <v>55</v>
      </c>
      <c r="F1213">
        <v>60</v>
      </c>
      <c r="G1213">
        <v>10044.266670000001</v>
      </c>
      <c r="H1213">
        <v>0.133333333</v>
      </c>
      <c r="I1213">
        <v>33.666666669999998</v>
      </c>
      <c r="J1213">
        <v>112.6</v>
      </c>
      <c r="K1213">
        <v>23.666666670000001</v>
      </c>
      <c r="L1213">
        <v>-2.5333333329999999</v>
      </c>
      <c r="M1213">
        <v>-1768</v>
      </c>
      <c r="N1213">
        <v>-0.37853333300000003</v>
      </c>
      <c r="O1213">
        <v>-0.18586666700000001</v>
      </c>
      <c r="P1213">
        <v>-1.1446666670000001</v>
      </c>
      <c r="Q1213">
        <v>-0.4556</v>
      </c>
      <c r="R1213" s="1" t="s">
        <v>87</v>
      </c>
    </row>
    <row r="1214" spans="1:18" x14ac:dyDescent="0.25">
      <c r="A1214">
        <v>201706</v>
      </c>
      <c r="B1214" s="5">
        <v>42887</v>
      </c>
      <c r="C1214">
        <v>201700289</v>
      </c>
      <c r="D1214">
        <v>201700011</v>
      </c>
      <c r="E1214" s="1" t="s">
        <v>55</v>
      </c>
      <c r="F1214">
        <v>202</v>
      </c>
      <c r="G1214">
        <v>9953.4952379999995</v>
      </c>
      <c r="H1214">
        <v>0.104761905</v>
      </c>
      <c r="I1214">
        <v>33.666666669999998</v>
      </c>
      <c r="J1214">
        <v>113.1142857</v>
      </c>
      <c r="K1214">
        <v>23.666666670000001</v>
      </c>
      <c r="L1214">
        <v>-2.5619047620000002</v>
      </c>
      <c r="M1214">
        <v>-1946.2857140000001</v>
      </c>
      <c r="N1214">
        <v>-0.41670476200000001</v>
      </c>
      <c r="O1214">
        <v>-0.20460952399999999</v>
      </c>
      <c r="P1214">
        <v>-1.2600952379999999</v>
      </c>
      <c r="Q1214">
        <v>-0.50154285700000001</v>
      </c>
      <c r="R1214" s="1" t="s">
        <v>87</v>
      </c>
    </row>
    <row r="1215" spans="1:18" x14ac:dyDescent="0.25">
      <c r="A1215">
        <v>201706</v>
      </c>
      <c r="B1215" s="5">
        <v>42887</v>
      </c>
      <c r="C1215">
        <v>201700290</v>
      </c>
      <c r="D1215">
        <v>201700011</v>
      </c>
      <c r="E1215" s="1" t="s">
        <v>55</v>
      </c>
      <c r="F1215">
        <v>204</v>
      </c>
      <c r="G1215">
        <v>9862.7238099999995</v>
      </c>
      <c r="H1215">
        <v>7.6190475999999993E-2</v>
      </c>
      <c r="I1215">
        <v>33.666666669999998</v>
      </c>
      <c r="J1215">
        <v>113.6285714</v>
      </c>
      <c r="K1215">
        <v>23.666666670000001</v>
      </c>
      <c r="L1215">
        <v>-2.59047619</v>
      </c>
      <c r="M1215">
        <v>-2124.5714290000001</v>
      </c>
      <c r="N1215">
        <v>-0.45487619000000001</v>
      </c>
      <c r="O1215">
        <v>-0.22335238099999999</v>
      </c>
      <c r="P1215">
        <v>-1.37552381</v>
      </c>
      <c r="Q1215">
        <v>-0.54748571400000001</v>
      </c>
      <c r="R1215" s="1" t="s">
        <v>87</v>
      </c>
    </row>
    <row r="1216" spans="1:18" x14ac:dyDescent="0.25">
      <c r="A1216">
        <v>201706</v>
      </c>
      <c r="B1216" s="5">
        <v>42887</v>
      </c>
      <c r="C1216">
        <v>201700291</v>
      </c>
      <c r="D1216">
        <v>201700011</v>
      </c>
      <c r="E1216" s="1" t="s">
        <v>55</v>
      </c>
      <c r="F1216">
        <v>205</v>
      </c>
      <c r="G1216">
        <v>9771.9523809999991</v>
      </c>
      <c r="H1216">
        <v>4.7619047999999997E-2</v>
      </c>
      <c r="I1216">
        <v>33.666666669999998</v>
      </c>
      <c r="J1216">
        <v>114.1428571</v>
      </c>
      <c r="K1216">
        <v>23.666666670000001</v>
      </c>
      <c r="L1216">
        <v>-2.6190476189999998</v>
      </c>
      <c r="M1216">
        <v>-2302.8571430000002</v>
      </c>
      <c r="N1216">
        <v>-0.49304761899999999</v>
      </c>
      <c r="O1216">
        <v>-0.24209523799999999</v>
      </c>
      <c r="P1216">
        <v>-1.490952381</v>
      </c>
      <c r="Q1216">
        <v>-0.59342857100000002</v>
      </c>
      <c r="R1216" s="1" t="s">
        <v>87</v>
      </c>
    </row>
    <row r="1217" spans="1:18" x14ac:dyDescent="0.25">
      <c r="A1217">
        <v>201706</v>
      </c>
      <c r="B1217" s="5">
        <v>42887</v>
      </c>
      <c r="C1217">
        <v>201700292</v>
      </c>
      <c r="D1217">
        <v>201700011</v>
      </c>
      <c r="E1217" s="1" t="s">
        <v>55</v>
      </c>
      <c r="F1217">
        <v>206</v>
      </c>
      <c r="G1217">
        <v>9681.1809520000006</v>
      </c>
      <c r="H1217">
        <v>1.9047618999999998E-2</v>
      </c>
      <c r="I1217">
        <v>33.666666669999998</v>
      </c>
      <c r="J1217">
        <v>114.6571429</v>
      </c>
      <c r="K1217">
        <v>23.666666670000001</v>
      </c>
      <c r="L1217">
        <v>-2.6476190480000001</v>
      </c>
      <c r="M1217">
        <v>-2481.1428569999998</v>
      </c>
      <c r="N1217">
        <v>-0.53121904799999997</v>
      </c>
      <c r="O1217">
        <v>-0.26083809499999999</v>
      </c>
      <c r="P1217">
        <v>-1.6063809520000001</v>
      </c>
      <c r="Q1217">
        <v>-0.63937142899999999</v>
      </c>
      <c r="R1217" s="1" t="s">
        <v>87</v>
      </c>
    </row>
    <row r="1218" spans="1:18" x14ac:dyDescent="0.25">
      <c r="A1218">
        <v>201706</v>
      </c>
      <c r="B1218" s="5">
        <v>42887</v>
      </c>
      <c r="C1218">
        <v>201700294</v>
      </c>
      <c r="D1218">
        <v>201700011</v>
      </c>
      <c r="E1218" s="1" t="s">
        <v>55</v>
      </c>
      <c r="F1218">
        <v>61</v>
      </c>
      <c r="G1218">
        <v>9499.6380950000002</v>
      </c>
      <c r="H1218">
        <v>-3.8095237999999997E-2</v>
      </c>
      <c r="I1218">
        <v>33.666666669999998</v>
      </c>
      <c r="J1218">
        <v>115.6857143</v>
      </c>
      <c r="K1218">
        <v>23.666666670000001</v>
      </c>
      <c r="L1218">
        <v>-2.7047619049999998</v>
      </c>
      <c r="M1218">
        <v>-2837.7142859999999</v>
      </c>
      <c r="N1218">
        <v>-0.60756190499999996</v>
      </c>
      <c r="O1218">
        <v>-0.29832381000000002</v>
      </c>
      <c r="P1218">
        <v>-1.837238095</v>
      </c>
      <c r="Q1218">
        <v>-0.731257143</v>
      </c>
      <c r="R1218" s="1" t="s">
        <v>87</v>
      </c>
    </row>
    <row r="1219" spans="1:18" x14ac:dyDescent="0.25">
      <c r="A1219">
        <v>201706</v>
      </c>
      <c r="B1219" s="5">
        <v>42887</v>
      </c>
      <c r="C1219">
        <v>201700295</v>
      </c>
      <c r="D1219">
        <v>201700011</v>
      </c>
      <c r="E1219" s="1" t="s">
        <v>55</v>
      </c>
      <c r="F1219">
        <v>208</v>
      </c>
      <c r="G1219">
        <v>9408.8666670000002</v>
      </c>
      <c r="H1219">
        <v>-6.6666666999999999E-2</v>
      </c>
      <c r="I1219">
        <v>33.666666669999998</v>
      </c>
      <c r="J1219">
        <v>116.2</v>
      </c>
      <c r="K1219">
        <v>23.666666670000001</v>
      </c>
      <c r="L1219">
        <v>-2.733333333</v>
      </c>
      <c r="M1219">
        <v>-3016</v>
      </c>
      <c r="N1219">
        <v>-0.64573333300000002</v>
      </c>
      <c r="O1219">
        <v>-0.31706666700000002</v>
      </c>
      <c r="P1219">
        <v>-1.9526666669999999</v>
      </c>
      <c r="Q1219">
        <v>-0.7772</v>
      </c>
      <c r="R1219" s="1" t="s">
        <v>87</v>
      </c>
    </row>
    <row r="1220" spans="1:18" x14ac:dyDescent="0.25">
      <c r="A1220">
        <v>201706</v>
      </c>
      <c r="B1220" s="5">
        <v>42887</v>
      </c>
      <c r="C1220">
        <v>201700296</v>
      </c>
      <c r="D1220">
        <v>201700011</v>
      </c>
      <c r="E1220" s="1" t="s">
        <v>55</v>
      </c>
      <c r="F1220">
        <v>210</v>
      </c>
      <c r="G1220">
        <v>9318.0952379999999</v>
      </c>
      <c r="H1220">
        <v>-9.5238094999999995E-2</v>
      </c>
      <c r="I1220">
        <v>33.666666669999998</v>
      </c>
      <c r="J1220">
        <v>116.7142857</v>
      </c>
      <c r="K1220">
        <v>23.666666670000001</v>
      </c>
      <c r="L1220">
        <v>-2.7619047619999999</v>
      </c>
      <c r="M1220">
        <v>-3194.2857140000001</v>
      </c>
      <c r="N1220">
        <v>-0.68390476200000005</v>
      </c>
      <c r="O1220">
        <v>-0.33580952400000003</v>
      </c>
      <c r="P1220">
        <v>-2.0680952380000002</v>
      </c>
      <c r="Q1220">
        <v>-0.82314285700000001</v>
      </c>
      <c r="R1220" s="1" t="s">
        <v>87</v>
      </c>
    </row>
    <row r="1221" spans="1:18" x14ac:dyDescent="0.25">
      <c r="A1221">
        <v>201706</v>
      </c>
      <c r="B1221" s="5">
        <v>42887</v>
      </c>
      <c r="C1221">
        <v>201700297</v>
      </c>
      <c r="D1221">
        <v>201700011</v>
      </c>
      <c r="E1221" s="1" t="s">
        <v>55</v>
      </c>
      <c r="F1221">
        <v>211</v>
      </c>
      <c r="G1221">
        <v>9227.3238099999999</v>
      </c>
      <c r="H1221">
        <v>-0.123809524</v>
      </c>
      <c r="I1221">
        <v>33.666666669999998</v>
      </c>
      <c r="J1221">
        <v>117.22857140000001</v>
      </c>
      <c r="K1221">
        <v>23.666666670000001</v>
      </c>
      <c r="L1221">
        <v>-2.7904761900000001</v>
      </c>
      <c r="M1221">
        <v>-3372.5714290000001</v>
      </c>
      <c r="N1221">
        <v>-0.72207619000000001</v>
      </c>
      <c r="O1221">
        <v>-0.35455238100000003</v>
      </c>
      <c r="P1221">
        <v>-2.1835238100000001</v>
      </c>
      <c r="Q1221">
        <v>-0.86908571400000001</v>
      </c>
      <c r="R1221" s="1" t="s">
        <v>87</v>
      </c>
    </row>
    <row r="1222" spans="1:18" x14ac:dyDescent="0.25">
      <c r="A1222">
        <v>201706</v>
      </c>
      <c r="B1222" s="5">
        <v>42887</v>
      </c>
      <c r="C1222">
        <v>201700298</v>
      </c>
      <c r="D1222">
        <v>201700011</v>
      </c>
      <c r="E1222" s="1" t="s">
        <v>55</v>
      </c>
      <c r="F1222">
        <v>212</v>
      </c>
      <c r="G1222">
        <v>9136.5523809999995</v>
      </c>
      <c r="H1222">
        <v>-0.15238095199999999</v>
      </c>
      <c r="I1222">
        <v>33.666666669999998</v>
      </c>
      <c r="J1222">
        <v>117.74285709999999</v>
      </c>
      <c r="K1222">
        <v>23.666666670000001</v>
      </c>
      <c r="L1222">
        <v>-2.819047619</v>
      </c>
      <c r="M1222">
        <v>-3550.8571430000002</v>
      </c>
      <c r="N1222">
        <v>-0.76024761900000004</v>
      </c>
      <c r="O1222">
        <v>-0.37329523799999997</v>
      </c>
      <c r="P1222">
        <v>-2.2989523809999999</v>
      </c>
      <c r="Q1222">
        <v>-0.91502857100000001</v>
      </c>
      <c r="R1222" s="1" t="s">
        <v>87</v>
      </c>
    </row>
    <row r="1223" spans="1:18" x14ac:dyDescent="0.25">
      <c r="A1223">
        <v>201706</v>
      </c>
      <c r="B1223" s="5">
        <v>42887</v>
      </c>
      <c r="C1223">
        <v>201700300</v>
      </c>
      <c r="D1223">
        <v>201700011</v>
      </c>
      <c r="E1223" s="1" t="s">
        <v>55</v>
      </c>
      <c r="F1223">
        <v>62</v>
      </c>
      <c r="G1223">
        <v>8955.0095239999991</v>
      </c>
      <c r="H1223">
        <v>-0.20952381</v>
      </c>
      <c r="I1223">
        <v>33.666666669999998</v>
      </c>
      <c r="J1223">
        <v>118.77142859999999</v>
      </c>
      <c r="K1223">
        <v>23.666666670000001</v>
      </c>
      <c r="L1223">
        <v>-2.8761904760000001</v>
      </c>
      <c r="M1223">
        <v>-3907.4285709999999</v>
      </c>
      <c r="N1223">
        <v>-0.83659047600000003</v>
      </c>
      <c r="O1223">
        <v>-0.41078095199999998</v>
      </c>
      <c r="P1223">
        <v>-2.529809524</v>
      </c>
      <c r="Q1223">
        <v>-1.006914286</v>
      </c>
      <c r="R1223" s="1" t="s">
        <v>87</v>
      </c>
    </row>
    <row r="1224" spans="1:18" x14ac:dyDescent="0.25">
      <c r="A1224">
        <v>201706</v>
      </c>
      <c r="B1224" s="5">
        <v>42887</v>
      </c>
      <c r="C1224">
        <v>201700295</v>
      </c>
      <c r="D1224">
        <v>201700011</v>
      </c>
      <c r="E1224" s="1" t="s">
        <v>55</v>
      </c>
      <c r="F1224">
        <v>211</v>
      </c>
      <c r="G1224">
        <v>9408.8666670000002</v>
      </c>
      <c r="H1224">
        <v>-6.6666666999999999E-2</v>
      </c>
      <c r="I1224">
        <v>33.666666669999998</v>
      </c>
      <c r="J1224">
        <v>116.2</v>
      </c>
      <c r="K1224">
        <v>23.666666670000001</v>
      </c>
      <c r="L1224">
        <v>-2.733333333</v>
      </c>
      <c r="M1224">
        <v>-3016</v>
      </c>
      <c r="N1224">
        <v>-0.64573333300000002</v>
      </c>
      <c r="O1224">
        <v>-0.31706666700000002</v>
      </c>
      <c r="P1224">
        <v>-1.9526666669999999</v>
      </c>
      <c r="Q1224">
        <v>-0.7772</v>
      </c>
      <c r="R1224" s="1" t="s">
        <v>87</v>
      </c>
    </row>
    <row r="1225" spans="1:18" x14ac:dyDescent="0.25">
      <c r="A1225">
        <v>201706</v>
      </c>
      <c r="B1225" s="5">
        <v>42887</v>
      </c>
      <c r="C1225">
        <v>201700296</v>
      </c>
      <c r="D1225">
        <v>201700011</v>
      </c>
      <c r="E1225" s="1" t="s">
        <v>55</v>
      </c>
      <c r="F1225">
        <v>212</v>
      </c>
      <c r="G1225">
        <v>9318.0952379999999</v>
      </c>
      <c r="H1225">
        <v>-9.5238094999999995E-2</v>
      </c>
      <c r="I1225">
        <v>33.666666669999998</v>
      </c>
      <c r="J1225">
        <v>116.7142857</v>
      </c>
      <c r="K1225">
        <v>23.666666670000001</v>
      </c>
      <c r="L1225">
        <v>-2.7619047619999999</v>
      </c>
      <c r="M1225">
        <v>-3194.2857140000001</v>
      </c>
      <c r="N1225">
        <v>-0.68390476200000005</v>
      </c>
      <c r="O1225">
        <v>-0.33580952400000003</v>
      </c>
      <c r="P1225">
        <v>-2.0680952380000002</v>
      </c>
      <c r="Q1225">
        <v>-0.82314285700000001</v>
      </c>
      <c r="R1225" s="1" t="s">
        <v>87</v>
      </c>
    </row>
    <row r="1226" spans="1:18" x14ac:dyDescent="0.25">
      <c r="A1226">
        <v>201706</v>
      </c>
      <c r="B1226" s="5">
        <v>42887</v>
      </c>
      <c r="C1226">
        <v>201700297</v>
      </c>
      <c r="D1226">
        <v>201700011</v>
      </c>
      <c r="E1226" s="1" t="s">
        <v>55</v>
      </c>
      <c r="F1226">
        <v>214</v>
      </c>
      <c r="G1226">
        <v>9227.3238099999999</v>
      </c>
      <c r="H1226">
        <v>-0.123809524</v>
      </c>
      <c r="I1226">
        <v>33.666666669999998</v>
      </c>
      <c r="J1226">
        <v>117.22857140000001</v>
      </c>
      <c r="K1226">
        <v>23.666666670000001</v>
      </c>
      <c r="L1226">
        <v>-2.7904761900000001</v>
      </c>
      <c r="M1226">
        <v>-3372.5714290000001</v>
      </c>
      <c r="N1226">
        <v>-0.72207619000000001</v>
      </c>
      <c r="O1226">
        <v>-0.35455238100000003</v>
      </c>
      <c r="P1226">
        <v>-2.1835238100000001</v>
      </c>
      <c r="Q1226">
        <v>-0.86908571400000001</v>
      </c>
      <c r="R1226" s="1" t="s">
        <v>87</v>
      </c>
    </row>
    <row r="1227" spans="1:18" x14ac:dyDescent="0.25">
      <c r="A1227">
        <v>201706</v>
      </c>
      <c r="B1227" s="5">
        <v>42887</v>
      </c>
      <c r="C1227">
        <v>201700139</v>
      </c>
      <c r="D1227">
        <v>201700011</v>
      </c>
      <c r="E1227" s="1" t="s">
        <v>55</v>
      </c>
      <c r="F1227">
        <v>52</v>
      </c>
      <c r="G1227">
        <v>23569.20952</v>
      </c>
      <c r="H1227">
        <v>4.3904761900000002</v>
      </c>
      <c r="I1227">
        <v>33.666666669999998</v>
      </c>
      <c r="J1227">
        <v>35.97142857</v>
      </c>
      <c r="K1227">
        <v>23.666666670000001</v>
      </c>
      <c r="L1227">
        <v>1.723809524</v>
      </c>
      <c r="M1227">
        <v>24796.57143</v>
      </c>
      <c r="N1227">
        <v>5.3090095240000004</v>
      </c>
      <c r="O1227">
        <v>2.6068190480000002</v>
      </c>
      <c r="P1227">
        <v>16.054190479999999</v>
      </c>
      <c r="Q1227">
        <v>6.389885714</v>
      </c>
      <c r="R1227" s="1" t="s">
        <v>87</v>
      </c>
    </row>
    <row r="1228" spans="1:18" x14ac:dyDescent="0.25">
      <c r="A1228">
        <v>201706</v>
      </c>
      <c r="B1228" s="5">
        <v>42887</v>
      </c>
      <c r="C1228">
        <v>201700140</v>
      </c>
      <c r="D1228">
        <v>201700011</v>
      </c>
      <c r="E1228" s="1" t="s">
        <v>55</v>
      </c>
      <c r="F1228">
        <v>54</v>
      </c>
      <c r="G1228">
        <v>23478.438099999999</v>
      </c>
      <c r="H1228">
        <v>4.361904762</v>
      </c>
      <c r="I1228">
        <v>33.666666669999998</v>
      </c>
      <c r="J1228">
        <v>36.485714289999997</v>
      </c>
      <c r="K1228">
        <v>23.666666670000001</v>
      </c>
      <c r="L1228">
        <v>1.6952380949999999</v>
      </c>
      <c r="M1228">
        <v>24618.28571</v>
      </c>
      <c r="N1228">
        <v>5.2708380950000002</v>
      </c>
      <c r="O1228">
        <v>2.5880761900000002</v>
      </c>
      <c r="P1228">
        <v>15.938761899999999</v>
      </c>
      <c r="Q1228">
        <v>6.343942857</v>
      </c>
      <c r="R1228" s="1" t="s">
        <v>87</v>
      </c>
    </row>
    <row r="1229" spans="1:18" x14ac:dyDescent="0.25">
      <c r="A1229">
        <v>201706</v>
      </c>
      <c r="B1229" s="5">
        <v>42887</v>
      </c>
      <c r="C1229">
        <v>201700141</v>
      </c>
      <c r="D1229">
        <v>201700011</v>
      </c>
      <c r="E1229" s="1" t="s">
        <v>55</v>
      </c>
      <c r="F1229">
        <v>55</v>
      </c>
      <c r="G1229">
        <v>23387.666669999999</v>
      </c>
      <c r="H1229">
        <v>4.3333333329999997</v>
      </c>
      <c r="I1229">
        <v>33.666666669999998</v>
      </c>
      <c r="J1229">
        <v>37</v>
      </c>
      <c r="K1229">
        <v>23.666666670000001</v>
      </c>
      <c r="L1229">
        <v>1.6666666670000001</v>
      </c>
      <c r="M1229">
        <v>24440</v>
      </c>
      <c r="N1229">
        <v>5.2326666670000002</v>
      </c>
      <c r="O1229">
        <v>2.5693333329999999</v>
      </c>
      <c r="P1229">
        <v>15.823333330000001</v>
      </c>
      <c r="Q1229">
        <v>6.298</v>
      </c>
      <c r="R1229" s="1" t="s">
        <v>87</v>
      </c>
    </row>
    <row r="1230" spans="1:18" x14ac:dyDescent="0.25">
      <c r="A1230">
        <v>201706</v>
      </c>
      <c r="B1230" s="5">
        <v>42887</v>
      </c>
      <c r="C1230">
        <v>201700142</v>
      </c>
      <c r="D1230">
        <v>201700011</v>
      </c>
      <c r="E1230" s="1" t="s">
        <v>55</v>
      </c>
      <c r="F1230">
        <v>56</v>
      </c>
      <c r="G1230">
        <v>23296.895240000002</v>
      </c>
      <c r="H1230">
        <v>4.3047619050000003</v>
      </c>
      <c r="I1230">
        <v>33.666666669999998</v>
      </c>
      <c r="J1230">
        <v>37.514285710000003</v>
      </c>
      <c r="K1230">
        <v>23.666666670000001</v>
      </c>
      <c r="L1230">
        <v>1.638095238</v>
      </c>
      <c r="M1230">
        <v>24261.71429</v>
      </c>
      <c r="N1230">
        <v>5.194495238</v>
      </c>
      <c r="O1230">
        <v>2.550590476</v>
      </c>
      <c r="P1230">
        <v>15.70790476</v>
      </c>
      <c r="Q1230">
        <v>6.252057143</v>
      </c>
      <c r="R1230" s="1" t="s">
        <v>87</v>
      </c>
    </row>
    <row r="1231" spans="1:18" x14ac:dyDescent="0.25">
      <c r="A1231">
        <v>201706</v>
      </c>
      <c r="B1231" s="5">
        <v>42887</v>
      </c>
      <c r="C1231">
        <v>201700144</v>
      </c>
      <c r="D1231">
        <v>201700011</v>
      </c>
      <c r="E1231" s="1" t="s">
        <v>55</v>
      </c>
      <c r="F1231">
        <v>36</v>
      </c>
      <c r="G1231">
        <v>23115.35238</v>
      </c>
      <c r="H1231">
        <v>4.2476190479999998</v>
      </c>
      <c r="I1231">
        <v>33.666666669999998</v>
      </c>
      <c r="J1231">
        <v>38.542857140000002</v>
      </c>
      <c r="K1231">
        <v>23.666666670000001</v>
      </c>
      <c r="L1231">
        <v>1.5809523809999999</v>
      </c>
      <c r="M1231">
        <v>23905.14286</v>
      </c>
      <c r="N1231">
        <v>5.1181523809999998</v>
      </c>
      <c r="O1231">
        <v>2.5131047620000002</v>
      </c>
      <c r="P1231">
        <v>15.47704762</v>
      </c>
      <c r="Q1231">
        <v>6.160171429</v>
      </c>
      <c r="R1231" s="1" t="s">
        <v>87</v>
      </c>
    </row>
    <row r="1232" spans="1:18" x14ac:dyDescent="0.25">
      <c r="A1232">
        <v>201706</v>
      </c>
      <c r="B1232" s="5">
        <v>42887</v>
      </c>
      <c r="C1232">
        <v>201700139</v>
      </c>
      <c r="D1232">
        <v>201700011</v>
      </c>
      <c r="E1232" s="1" t="s">
        <v>55</v>
      </c>
      <c r="F1232">
        <v>55</v>
      </c>
      <c r="G1232">
        <v>23569.20952</v>
      </c>
      <c r="H1232">
        <v>4.3904761900000002</v>
      </c>
      <c r="I1232">
        <v>33.666666669999998</v>
      </c>
      <c r="J1232">
        <v>35.97142857</v>
      </c>
      <c r="K1232">
        <v>23.666666670000001</v>
      </c>
      <c r="L1232">
        <v>1.723809524</v>
      </c>
      <c r="M1232">
        <v>24796.57143</v>
      </c>
      <c r="N1232">
        <v>5.3090095240000004</v>
      </c>
      <c r="O1232">
        <v>2.6068190480000002</v>
      </c>
      <c r="P1232">
        <v>16.054190479999999</v>
      </c>
      <c r="Q1232">
        <v>6.389885714</v>
      </c>
      <c r="R1232" s="1" t="s">
        <v>87</v>
      </c>
    </row>
    <row r="1233" spans="1:18" x14ac:dyDescent="0.25">
      <c r="A1233">
        <v>201706</v>
      </c>
      <c r="B1233" s="5">
        <v>42887</v>
      </c>
      <c r="C1233">
        <v>201700140</v>
      </c>
      <c r="D1233">
        <v>201700011</v>
      </c>
      <c r="E1233" s="1" t="s">
        <v>55</v>
      </c>
      <c r="F1233">
        <v>56</v>
      </c>
      <c r="G1233">
        <v>23478.438099999999</v>
      </c>
      <c r="H1233">
        <v>4.361904762</v>
      </c>
      <c r="I1233">
        <v>33.666666669999998</v>
      </c>
      <c r="J1233">
        <v>36.485714289999997</v>
      </c>
      <c r="K1233">
        <v>23.666666670000001</v>
      </c>
      <c r="L1233">
        <v>1.6952380949999999</v>
      </c>
      <c r="M1233">
        <v>24618.28571</v>
      </c>
      <c r="N1233">
        <v>5.2708380950000002</v>
      </c>
      <c r="O1233">
        <v>2.5880761900000002</v>
      </c>
      <c r="P1233">
        <v>15.938761899999999</v>
      </c>
      <c r="Q1233">
        <v>6.343942857</v>
      </c>
      <c r="R1233" s="1" t="s">
        <v>87</v>
      </c>
    </row>
    <row r="1234" spans="1:18" x14ac:dyDescent="0.25">
      <c r="A1234">
        <v>201706</v>
      </c>
      <c r="B1234" s="5">
        <v>42887</v>
      </c>
      <c r="C1234">
        <v>201700141</v>
      </c>
      <c r="D1234">
        <v>201700011</v>
      </c>
      <c r="E1234" s="1" t="s">
        <v>55</v>
      </c>
      <c r="F1234">
        <v>58</v>
      </c>
      <c r="G1234">
        <v>23387.666669999999</v>
      </c>
      <c r="H1234">
        <v>4.3333333329999997</v>
      </c>
      <c r="I1234">
        <v>33.666666669999998</v>
      </c>
      <c r="J1234">
        <v>37</v>
      </c>
      <c r="K1234">
        <v>23.666666670000001</v>
      </c>
      <c r="L1234">
        <v>1.6666666670000001</v>
      </c>
      <c r="M1234">
        <v>24440</v>
      </c>
      <c r="N1234">
        <v>5.2326666670000002</v>
      </c>
      <c r="O1234">
        <v>2.5693333329999999</v>
      </c>
      <c r="P1234">
        <v>15.823333330000001</v>
      </c>
      <c r="Q1234">
        <v>6.298</v>
      </c>
      <c r="R1234" s="1" t="s">
        <v>87</v>
      </c>
    </row>
    <row r="1235" spans="1:18" x14ac:dyDescent="0.25">
      <c r="A1235">
        <v>201706</v>
      </c>
      <c r="B1235" s="5">
        <v>42887</v>
      </c>
      <c r="C1235">
        <v>201700139</v>
      </c>
      <c r="D1235">
        <v>201700011</v>
      </c>
      <c r="E1235" s="1" t="s">
        <v>55</v>
      </c>
      <c r="F1235">
        <v>52</v>
      </c>
      <c r="G1235">
        <v>23569.20952</v>
      </c>
      <c r="H1235">
        <v>4.3904761900000002</v>
      </c>
      <c r="I1235">
        <v>33.666666669999998</v>
      </c>
      <c r="J1235">
        <v>35.97142857</v>
      </c>
      <c r="K1235">
        <v>23.666666670000001</v>
      </c>
      <c r="L1235">
        <v>1.723809524</v>
      </c>
      <c r="M1235">
        <v>24796.57143</v>
      </c>
      <c r="N1235">
        <v>5.3090095240000004</v>
      </c>
      <c r="O1235">
        <v>2.6068190480000002</v>
      </c>
      <c r="P1235">
        <v>16.054190479999999</v>
      </c>
      <c r="Q1235">
        <v>6.389885714</v>
      </c>
      <c r="R1235" s="1" t="s">
        <v>87</v>
      </c>
    </row>
    <row r="1236" spans="1:18" x14ac:dyDescent="0.25">
      <c r="A1236">
        <v>201706</v>
      </c>
      <c r="B1236" s="5">
        <v>42887</v>
      </c>
      <c r="C1236">
        <v>201700140</v>
      </c>
      <c r="D1236">
        <v>201700011</v>
      </c>
      <c r="E1236" s="1" t="s">
        <v>55</v>
      </c>
      <c r="F1236">
        <v>54</v>
      </c>
      <c r="G1236">
        <v>23478.438099999999</v>
      </c>
      <c r="H1236">
        <v>4.361904762</v>
      </c>
      <c r="I1236">
        <v>33.666666669999998</v>
      </c>
      <c r="J1236">
        <v>36.485714289999997</v>
      </c>
      <c r="K1236">
        <v>23.666666670000001</v>
      </c>
      <c r="L1236">
        <v>1.6952380949999999</v>
      </c>
      <c r="M1236">
        <v>24618.28571</v>
      </c>
      <c r="N1236">
        <v>5.2708380950000002</v>
      </c>
      <c r="O1236">
        <v>2.5880761900000002</v>
      </c>
      <c r="P1236">
        <v>15.938761899999999</v>
      </c>
      <c r="Q1236">
        <v>6.343942857</v>
      </c>
      <c r="R1236" s="1" t="s">
        <v>87</v>
      </c>
    </row>
    <row r="1237" spans="1:18" x14ac:dyDescent="0.25">
      <c r="A1237">
        <v>201706</v>
      </c>
      <c r="B1237" s="5">
        <v>42887</v>
      </c>
      <c r="C1237">
        <v>201700141</v>
      </c>
      <c r="D1237">
        <v>201700011</v>
      </c>
      <c r="E1237" s="1" t="s">
        <v>55</v>
      </c>
      <c r="F1237">
        <v>55</v>
      </c>
      <c r="G1237">
        <v>23387.666669999999</v>
      </c>
      <c r="H1237">
        <v>4.3333333329999997</v>
      </c>
      <c r="I1237">
        <v>33.666666669999998</v>
      </c>
      <c r="J1237">
        <v>37</v>
      </c>
      <c r="K1237">
        <v>23.666666670000001</v>
      </c>
      <c r="L1237">
        <v>1.6666666670000001</v>
      </c>
      <c r="M1237">
        <v>24440</v>
      </c>
      <c r="N1237">
        <v>5.2326666670000002</v>
      </c>
      <c r="O1237">
        <v>2.5693333329999999</v>
      </c>
      <c r="P1237">
        <v>15.823333330000001</v>
      </c>
      <c r="Q1237">
        <v>6.298</v>
      </c>
      <c r="R1237" s="1" t="s">
        <v>87</v>
      </c>
    </row>
    <row r="1238" spans="1:18" x14ac:dyDescent="0.25">
      <c r="A1238">
        <v>201706</v>
      </c>
      <c r="B1238" s="5">
        <v>42887</v>
      </c>
      <c r="C1238">
        <v>201700142</v>
      </c>
      <c r="D1238">
        <v>201700011</v>
      </c>
      <c r="E1238" s="1" t="s">
        <v>55</v>
      </c>
      <c r="F1238">
        <v>56</v>
      </c>
      <c r="G1238">
        <v>23296.895240000002</v>
      </c>
      <c r="H1238">
        <v>4.3047619050000003</v>
      </c>
      <c r="I1238">
        <v>33.666666669999998</v>
      </c>
      <c r="J1238">
        <v>37.514285710000003</v>
      </c>
      <c r="K1238">
        <v>23.666666670000001</v>
      </c>
      <c r="L1238">
        <v>1.638095238</v>
      </c>
      <c r="M1238">
        <v>24261.71429</v>
      </c>
      <c r="N1238">
        <v>5.194495238</v>
      </c>
      <c r="O1238">
        <v>2.550590476</v>
      </c>
      <c r="P1238">
        <v>15.70790476</v>
      </c>
      <c r="Q1238">
        <v>6.252057143</v>
      </c>
      <c r="R1238" s="1" t="s">
        <v>87</v>
      </c>
    </row>
    <row r="1239" spans="1:18" x14ac:dyDescent="0.25">
      <c r="A1239">
        <v>201706</v>
      </c>
      <c r="B1239" s="5">
        <v>42887</v>
      </c>
      <c r="C1239">
        <v>201700144</v>
      </c>
      <c r="D1239">
        <v>201700011</v>
      </c>
      <c r="E1239" s="1" t="s">
        <v>55</v>
      </c>
      <c r="F1239">
        <v>36</v>
      </c>
      <c r="G1239">
        <v>23115.35238</v>
      </c>
      <c r="H1239">
        <v>4.2476190479999998</v>
      </c>
      <c r="I1239">
        <v>33.666666669999998</v>
      </c>
      <c r="J1239">
        <v>38.542857140000002</v>
      </c>
      <c r="K1239">
        <v>23.666666670000001</v>
      </c>
      <c r="L1239">
        <v>1.5809523809999999</v>
      </c>
      <c r="M1239">
        <v>23905.14286</v>
      </c>
      <c r="N1239">
        <v>5.1181523809999998</v>
      </c>
      <c r="O1239">
        <v>2.5131047620000002</v>
      </c>
      <c r="P1239">
        <v>15.47704762</v>
      </c>
      <c r="Q1239">
        <v>6.160171429</v>
      </c>
      <c r="R1239" s="1" t="s">
        <v>87</v>
      </c>
    </row>
    <row r="1240" spans="1:18" x14ac:dyDescent="0.25">
      <c r="A1240">
        <v>201706</v>
      </c>
      <c r="B1240" s="5">
        <v>42887</v>
      </c>
      <c r="C1240">
        <v>201700139</v>
      </c>
      <c r="D1240">
        <v>201700011</v>
      </c>
      <c r="E1240" s="1" t="s">
        <v>55</v>
      </c>
      <c r="F1240">
        <v>52</v>
      </c>
      <c r="G1240">
        <v>23569.20952</v>
      </c>
      <c r="H1240">
        <v>4.3904761900000002</v>
      </c>
      <c r="I1240">
        <v>33.666666669999998</v>
      </c>
      <c r="J1240">
        <v>35.97142857</v>
      </c>
      <c r="K1240">
        <v>23.666666670000001</v>
      </c>
      <c r="L1240">
        <v>1.723809524</v>
      </c>
      <c r="M1240">
        <v>24796.57143</v>
      </c>
      <c r="N1240">
        <v>5.3090095240000004</v>
      </c>
      <c r="O1240">
        <v>2.6068190480000002</v>
      </c>
      <c r="P1240">
        <v>16.054190479999999</v>
      </c>
      <c r="Q1240">
        <v>6.389885714</v>
      </c>
      <c r="R1240" s="1" t="s">
        <v>87</v>
      </c>
    </row>
    <row r="1241" spans="1:18" x14ac:dyDescent="0.25">
      <c r="A1241">
        <v>201706</v>
      </c>
      <c r="B1241" s="5">
        <v>42887</v>
      </c>
      <c r="C1241">
        <v>201700140</v>
      </c>
      <c r="D1241">
        <v>201700011</v>
      </c>
      <c r="E1241" s="1" t="s">
        <v>55</v>
      </c>
      <c r="F1241">
        <v>54</v>
      </c>
      <c r="G1241">
        <v>23478.438099999999</v>
      </c>
      <c r="H1241">
        <v>4.361904762</v>
      </c>
      <c r="I1241">
        <v>33.666666669999998</v>
      </c>
      <c r="J1241">
        <v>36.485714289999997</v>
      </c>
      <c r="K1241">
        <v>23.666666670000001</v>
      </c>
      <c r="L1241">
        <v>1.6952380949999999</v>
      </c>
      <c r="M1241">
        <v>24618.28571</v>
      </c>
      <c r="N1241">
        <v>5.2708380950000002</v>
      </c>
      <c r="O1241">
        <v>2.5880761900000002</v>
      </c>
      <c r="P1241">
        <v>15.938761899999999</v>
      </c>
      <c r="Q1241">
        <v>6.343942857</v>
      </c>
      <c r="R1241" s="1" t="s">
        <v>87</v>
      </c>
    </row>
    <row r="1242" spans="1:18" x14ac:dyDescent="0.25">
      <c r="A1242">
        <v>201706</v>
      </c>
      <c r="B1242" s="5">
        <v>42887</v>
      </c>
      <c r="C1242">
        <v>201700141</v>
      </c>
      <c r="D1242">
        <v>201700011</v>
      </c>
      <c r="E1242" s="1" t="s">
        <v>55</v>
      </c>
      <c r="F1242">
        <v>55</v>
      </c>
      <c r="G1242">
        <v>23387.666669999999</v>
      </c>
      <c r="H1242">
        <v>4.3333333329999997</v>
      </c>
      <c r="I1242">
        <v>33.666666669999998</v>
      </c>
      <c r="J1242">
        <v>37</v>
      </c>
      <c r="K1242">
        <v>23.666666670000001</v>
      </c>
      <c r="L1242">
        <v>1.6666666670000001</v>
      </c>
      <c r="M1242">
        <v>24440</v>
      </c>
      <c r="N1242">
        <v>5.2326666670000002</v>
      </c>
      <c r="O1242">
        <v>2.5693333329999999</v>
      </c>
      <c r="P1242">
        <v>15.823333330000001</v>
      </c>
      <c r="Q1242">
        <v>6.298</v>
      </c>
      <c r="R1242" s="1" t="s">
        <v>87</v>
      </c>
    </row>
    <row r="1243" spans="1:18" x14ac:dyDescent="0.25">
      <c r="A1243">
        <v>201706</v>
      </c>
      <c r="B1243" s="5">
        <v>42887</v>
      </c>
      <c r="C1243">
        <v>201700142</v>
      </c>
      <c r="D1243">
        <v>201700011</v>
      </c>
      <c r="E1243" s="1" t="s">
        <v>55</v>
      </c>
      <c r="F1243">
        <v>56</v>
      </c>
      <c r="G1243">
        <v>23296.895240000002</v>
      </c>
      <c r="H1243">
        <v>4.3047619050000003</v>
      </c>
      <c r="I1243">
        <v>33.666666669999998</v>
      </c>
      <c r="J1243">
        <v>37.514285710000003</v>
      </c>
      <c r="K1243">
        <v>23.666666670000001</v>
      </c>
      <c r="L1243">
        <v>1.638095238</v>
      </c>
      <c r="M1243">
        <v>24261.71429</v>
      </c>
      <c r="N1243">
        <v>5.194495238</v>
      </c>
      <c r="O1243">
        <v>2.550590476</v>
      </c>
      <c r="P1243">
        <v>15.70790476</v>
      </c>
      <c r="Q1243">
        <v>6.252057143</v>
      </c>
      <c r="R1243" s="1" t="s">
        <v>87</v>
      </c>
    </row>
    <row r="1244" spans="1:18" x14ac:dyDescent="0.25">
      <c r="A1244">
        <v>201706</v>
      </c>
      <c r="B1244" s="5">
        <v>42887</v>
      </c>
      <c r="C1244">
        <v>201700144</v>
      </c>
      <c r="D1244">
        <v>201700011</v>
      </c>
      <c r="E1244" s="1" t="s">
        <v>55</v>
      </c>
      <c r="F1244">
        <v>36</v>
      </c>
      <c r="G1244">
        <v>23115.35238</v>
      </c>
      <c r="H1244">
        <v>4.2476190479999998</v>
      </c>
      <c r="I1244">
        <v>33.666666669999998</v>
      </c>
      <c r="J1244">
        <v>38.542857140000002</v>
      </c>
      <c r="K1244">
        <v>23.666666670000001</v>
      </c>
      <c r="L1244">
        <v>1.5809523809999999</v>
      </c>
      <c r="M1244">
        <v>23905.14286</v>
      </c>
      <c r="N1244">
        <v>5.1181523809999998</v>
      </c>
      <c r="O1244">
        <v>2.5131047620000002</v>
      </c>
      <c r="P1244">
        <v>15.47704762</v>
      </c>
      <c r="Q1244">
        <v>6.160171429</v>
      </c>
      <c r="R1244" s="1" t="s">
        <v>87</v>
      </c>
    </row>
    <row r="1245" spans="1:18" x14ac:dyDescent="0.25">
      <c r="A1245">
        <v>201706</v>
      </c>
      <c r="B1245" s="5">
        <v>42887</v>
      </c>
      <c r="C1245">
        <v>201700145</v>
      </c>
      <c r="D1245">
        <v>201700011</v>
      </c>
      <c r="E1245" s="1" t="s">
        <v>55</v>
      </c>
      <c r="F1245">
        <v>58</v>
      </c>
      <c r="G1245">
        <v>23024.58095</v>
      </c>
      <c r="H1245">
        <v>4.2190476190000004</v>
      </c>
      <c r="I1245">
        <v>33.666666669999998</v>
      </c>
      <c r="J1245">
        <v>39.057142859999999</v>
      </c>
      <c r="K1245">
        <v>23.666666670000001</v>
      </c>
      <c r="L1245">
        <v>1.552380952</v>
      </c>
      <c r="M1245">
        <v>23726.85714</v>
      </c>
      <c r="N1245">
        <v>5.0799809519999997</v>
      </c>
      <c r="O1245">
        <v>2.4943619049999999</v>
      </c>
      <c r="P1245">
        <v>15.36161905</v>
      </c>
      <c r="Q1245">
        <v>6.1142285709999999</v>
      </c>
      <c r="R1245" s="1" t="s">
        <v>87</v>
      </c>
    </row>
    <row r="1246" spans="1:18" x14ac:dyDescent="0.25">
      <c r="A1246">
        <v>201706</v>
      </c>
      <c r="B1246" s="5">
        <v>42887</v>
      </c>
      <c r="C1246">
        <v>201700146</v>
      </c>
      <c r="D1246">
        <v>201700011</v>
      </c>
      <c r="E1246" s="1" t="s">
        <v>55</v>
      </c>
      <c r="F1246">
        <v>60</v>
      </c>
      <c r="G1246">
        <v>22933.809519999999</v>
      </c>
      <c r="H1246">
        <v>4.19047619</v>
      </c>
      <c r="I1246">
        <v>33.666666669999998</v>
      </c>
      <c r="J1246">
        <v>39.571428570000002</v>
      </c>
      <c r="K1246">
        <v>23.666666670000001</v>
      </c>
      <c r="L1246">
        <v>1.523809524</v>
      </c>
      <c r="M1246">
        <v>23548.57143</v>
      </c>
      <c r="N1246">
        <v>5.0418095239999996</v>
      </c>
      <c r="O1246">
        <v>2.475619048</v>
      </c>
      <c r="P1246">
        <v>15.246190479999999</v>
      </c>
      <c r="Q1246">
        <v>6.0682857139999999</v>
      </c>
      <c r="R1246" s="1" t="s">
        <v>87</v>
      </c>
    </row>
    <row r="1247" spans="1:18" x14ac:dyDescent="0.25">
      <c r="A1247">
        <v>201706</v>
      </c>
      <c r="B1247" s="5">
        <v>42887</v>
      </c>
      <c r="C1247">
        <v>201700147</v>
      </c>
      <c r="D1247">
        <v>201700011</v>
      </c>
      <c r="E1247" s="1" t="s">
        <v>55</v>
      </c>
      <c r="F1247">
        <v>61</v>
      </c>
      <c r="G1247">
        <v>22843.038100000002</v>
      </c>
      <c r="H1247">
        <v>4.1619047619999998</v>
      </c>
      <c r="I1247">
        <v>33.666666669999998</v>
      </c>
      <c r="J1247">
        <v>40.085714289999999</v>
      </c>
      <c r="K1247">
        <v>23.666666670000001</v>
      </c>
      <c r="L1247">
        <v>1.4952380949999999</v>
      </c>
      <c r="M1247">
        <v>23370.28571</v>
      </c>
      <c r="N1247">
        <v>5.0036380950000003</v>
      </c>
      <c r="O1247">
        <v>2.45687619</v>
      </c>
      <c r="P1247">
        <v>15.1307619</v>
      </c>
      <c r="Q1247">
        <v>6.0223428569999999</v>
      </c>
      <c r="R1247" s="1" t="s">
        <v>87</v>
      </c>
    </row>
    <row r="1248" spans="1:18" x14ac:dyDescent="0.25">
      <c r="A1248">
        <v>201706</v>
      </c>
      <c r="B1248" s="5">
        <v>42887</v>
      </c>
      <c r="C1248">
        <v>201700148</v>
      </c>
      <c r="D1248">
        <v>201700011</v>
      </c>
      <c r="E1248" s="1" t="s">
        <v>55</v>
      </c>
      <c r="F1248">
        <v>62</v>
      </c>
      <c r="G1248">
        <v>22752.266670000001</v>
      </c>
      <c r="H1248">
        <v>4.1333333330000004</v>
      </c>
      <c r="I1248">
        <v>33.666666669999998</v>
      </c>
      <c r="J1248">
        <v>40.6</v>
      </c>
      <c r="K1248">
        <v>23.666666670000001</v>
      </c>
      <c r="L1248">
        <v>1.4666666669999999</v>
      </c>
      <c r="M1248">
        <v>23192</v>
      </c>
      <c r="N1248">
        <v>4.9654666670000003</v>
      </c>
      <c r="O1248">
        <v>2.4381333330000001</v>
      </c>
      <c r="P1248">
        <v>15.015333330000001</v>
      </c>
      <c r="Q1248">
        <v>5.9763999999999999</v>
      </c>
      <c r="R1248" s="1" t="s">
        <v>87</v>
      </c>
    </row>
    <row r="1249" spans="1:18" x14ac:dyDescent="0.25">
      <c r="A1249">
        <v>201706</v>
      </c>
      <c r="B1249" s="5">
        <v>42887</v>
      </c>
      <c r="C1249">
        <v>201700150</v>
      </c>
      <c r="D1249">
        <v>201700011</v>
      </c>
      <c r="E1249" s="1" t="s">
        <v>55</v>
      </c>
      <c r="F1249">
        <v>37</v>
      </c>
      <c r="G1249">
        <v>22570.72381</v>
      </c>
      <c r="H1249">
        <v>4.0761904759999998</v>
      </c>
      <c r="I1249">
        <v>33.666666669999998</v>
      </c>
      <c r="J1249">
        <v>41.628571430000001</v>
      </c>
      <c r="K1249">
        <v>23.666666670000001</v>
      </c>
      <c r="L1249">
        <v>1.40952381</v>
      </c>
      <c r="M1249">
        <v>22835.42857</v>
      </c>
      <c r="N1249">
        <v>4.8891238100000001</v>
      </c>
      <c r="O1249">
        <v>2.4006476189999999</v>
      </c>
      <c r="P1249">
        <v>14.784476189999999</v>
      </c>
      <c r="Q1249">
        <v>5.8845142859999999</v>
      </c>
      <c r="R1249" s="1" t="s">
        <v>87</v>
      </c>
    </row>
    <row r="1250" spans="1:18" x14ac:dyDescent="0.25">
      <c r="A1250">
        <v>201706</v>
      </c>
      <c r="B1250" s="5">
        <v>42887</v>
      </c>
      <c r="C1250">
        <v>201700151</v>
      </c>
      <c r="D1250">
        <v>201700011</v>
      </c>
      <c r="E1250" s="1" t="s">
        <v>55</v>
      </c>
      <c r="F1250">
        <v>64</v>
      </c>
      <c r="G1250">
        <v>22479.952379999999</v>
      </c>
      <c r="H1250">
        <v>4.0476190479999996</v>
      </c>
      <c r="I1250">
        <v>33.666666669999998</v>
      </c>
      <c r="J1250">
        <v>42.142857139999997</v>
      </c>
      <c r="K1250">
        <v>23.666666670000001</v>
      </c>
      <c r="L1250">
        <v>1.380952381</v>
      </c>
      <c r="M1250">
        <v>22657.14286</v>
      </c>
      <c r="N1250">
        <v>4.8509523809999999</v>
      </c>
      <c r="O1250">
        <v>2.381904762</v>
      </c>
      <c r="P1250">
        <v>14.669047620000001</v>
      </c>
      <c r="Q1250">
        <v>5.8385714289999999</v>
      </c>
      <c r="R1250" s="1" t="s">
        <v>87</v>
      </c>
    </row>
    <row r="1251" spans="1:18" x14ac:dyDescent="0.25">
      <c r="A1251">
        <v>201706</v>
      </c>
      <c r="B1251" s="5">
        <v>42887</v>
      </c>
      <c r="C1251">
        <v>201700152</v>
      </c>
      <c r="D1251">
        <v>201700011</v>
      </c>
      <c r="E1251" s="1" t="s">
        <v>55</v>
      </c>
      <c r="F1251">
        <v>66</v>
      </c>
      <c r="G1251">
        <v>22389.180950000002</v>
      </c>
      <c r="H1251">
        <v>4.0190476190000002</v>
      </c>
      <c r="I1251">
        <v>33.666666669999998</v>
      </c>
      <c r="J1251">
        <v>42.65714286</v>
      </c>
      <c r="K1251">
        <v>23.666666670000001</v>
      </c>
      <c r="L1251">
        <v>1.3523809520000001</v>
      </c>
      <c r="M1251">
        <v>22478.85714</v>
      </c>
      <c r="N1251">
        <v>4.8127809519999998</v>
      </c>
      <c r="O1251">
        <v>2.3631619050000001</v>
      </c>
      <c r="P1251">
        <v>14.55361905</v>
      </c>
      <c r="Q1251">
        <v>5.7926285709999998</v>
      </c>
      <c r="R1251" s="1" t="s">
        <v>87</v>
      </c>
    </row>
    <row r="1252" spans="1:18" x14ac:dyDescent="0.25">
      <c r="A1252">
        <v>201706</v>
      </c>
      <c r="B1252" s="5">
        <v>42887</v>
      </c>
      <c r="C1252">
        <v>201700153</v>
      </c>
      <c r="D1252">
        <v>201700011</v>
      </c>
      <c r="E1252" s="1" t="s">
        <v>55</v>
      </c>
      <c r="F1252">
        <v>67</v>
      </c>
      <c r="G1252">
        <v>22298.409520000001</v>
      </c>
      <c r="H1252">
        <v>3.9904761899999999</v>
      </c>
      <c r="I1252">
        <v>33.666666669999998</v>
      </c>
      <c r="J1252">
        <v>43.171428570000003</v>
      </c>
      <c r="K1252">
        <v>23.666666670000001</v>
      </c>
      <c r="L1252">
        <v>1.3238095240000001</v>
      </c>
      <c r="M1252">
        <v>22300.57143</v>
      </c>
      <c r="N1252">
        <v>4.7746095239999997</v>
      </c>
      <c r="O1252">
        <v>2.3444190479999998</v>
      </c>
      <c r="P1252">
        <v>14.438190479999999</v>
      </c>
      <c r="Q1252">
        <v>5.7466857139999998</v>
      </c>
      <c r="R1252" s="1" t="s">
        <v>87</v>
      </c>
    </row>
    <row r="1253" spans="1:18" x14ac:dyDescent="0.25">
      <c r="A1253">
        <v>201706</v>
      </c>
      <c r="B1253" s="5">
        <v>42887</v>
      </c>
      <c r="C1253">
        <v>201700154</v>
      </c>
      <c r="D1253">
        <v>201700011</v>
      </c>
      <c r="E1253" s="1" t="s">
        <v>55</v>
      </c>
      <c r="F1253">
        <v>68</v>
      </c>
      <c r="G1253">
        <v>22207.6381</v>
      </c>
      <c r="H1253">
        <v>3.9619047620000001</v>
      </c>
      <c r="I1253">
        <v>33.666666669999998</v>
      </c>
      <c r="J1253">
        <v>43.68571429</v>
      </c>
      <c r="K1253">
        <v>23.666666670000001</v>
      </c>
      <c r="L1253">
        <v>1.295238095</v>
      </c>
      <c r="M1253">
        <v>22122.28571</v>
      </c>
      <c r="N1253">
        <v>4.7364380949999996</v>
      </c>
      <c r="O1253">
        <v>2.3256761899999998</v>
      </c>
      <c r="P1253">
        <v>14.3227619</v>
      </c>
      <c r="Q1253">
        <v>5.7007428569999998</v>
      </c>
      <c r="R1253" s="1" t="s">
        <v>87</v>
      </c>
    </row>
    <row r="1254" spans="1:18" x14ac:dyDescent="0.25">
      <c r="A1254">
        <v>201706</v>
      </c>
      <c r="B1254" s="5">
        <v>42887</v>
      </c>
      <c r="C1254">
        <v>201700156</v>
      </c>
      <c r="D1254">
        <v>201700011</v>
      </c>
      <c r="E1254" s="1" t="s">
        <v>55</v>
      </c>
      <c r="F1254">
        <v>38</v>
      </c>
      <c r="G1254">
        <v>22026.095239999999</v>
      </c>
      <c r="H1254">
        <v>3.904761905</v>
      </c>
      <c r="I1254">
        <v>33.666666669999998</v>
      </c>
      <c r="J1254">
        <v>44.714285709999999</v>
      </c>
      <c r="K1254">
        <v>23.666666670000001</v>
      </c>
      <c r="L1254">
        <v>1.2380952380000001</v>
      </c>
      <c r="M1254">
        <v>21765.71429</v>
      </c>
      <c r="N1254">
        <v>4.6600952380000003</v>
      </c>
      <c r="O1254">
        <v>2.288190476</v>
      </c>
      <c r="P1254">
        <v>14.09190476</v>
      </c>
      <c r="Q1254">
        <v>5.6088571429999998</v>
      </c>
      <c r="R1254" s="1" t="s">
        <v>87</v>
      </c>
    </row>
    <row r="1255" spans="1:18" x14ac:dyDescent="0.25">
      <c r="A1255">
        <v>201706</v>
      </c>
      <c r="B1255" s="5">
        <v>42887</v>
      </c>
      <c r="C1255">
        <v>201700139</v>
      </c>
      <c r="D1255">
        <v>201700011</v>
      </c>
      <c r="E1255" s="1" t="s">
        <v>55</v>
      </c>
      <c r="F1255">
        <v>52</v>
      </c>
      <c r="G1255">
        <v>23569.20952</v>
      </c>
      <c r="H1255">
        <v>4.3904761900000002</v>
      </c>
      <c r="I1255">
        <v>33.666666669999998</v>
      </c>
      <c r="J1255">
        <v>35.97142857</v>
      </c>
      <c r="K1255">
        <v>23.666666670000001</v>
      </c>
      <c r="L1255">
        <v>1.723809524</v>
      </c>
      <c r="M1255">
        <v>24796.57143</v>
      </c>
      <c r="N1255">
        <v>5.3090095240000004</v>
      </c>
      <c r="O1255">
        <v>2.6068190480000002</v>
      </c>
      <c r="P1255">
        <v>16.054190479999999</v>
      </c>
      <c r="Q1255">
        <v>6.389885714</v>
      </c>
      <c r="R1255" s="1" t="s">
        <v>87</v>
      </c>
    </row>
    <row r="1256" spans="1:18" x14ac:dyDescent="0.25">
      <c r="A1256">
        <v>201706</v>
      </c>
      <c r="B1256" s="5">
        <v>42887</v>
      </c>
      <c r="C1256">
        <v>201700140</v>
      </c>
      <c r="D1256">
        <v>201700011</v>
      </c>
      <c r="E1256" s="1" t="s">
        <v>55</v>
      </c>
      <c r="F1256">
        <v>54</v>
      </c>
      <c r="G1256">
        <v>23478.438099999999</v>
      </c>
      <c r="H1256">
        <v>4.361904762</v>
      </c>
      <c r="I1256">
        <v>33.666666669999998</v>
      </c>
      <c r="J1256">
        <v>36.485714289999997</v>
      </c>
      <c r="K1256">
        <v>23.666666670000001</v>
      </c>
      <c r="L1256">
        <v>1.6952380949999999</v>
      </c>
      <c r="M1256">
        <v>24618.28571</v>
      </c>
      <c r="N1256">
        <v>5.2708380950000002</v>
      </c>
      <c r="O1256">
        <v>2.5880761900000002</v>
      </c>
      <c r="P1256">
        <v>15.938761899999999</v>
      </c>
      <c r="Q1256">
        <v>6.343942857</v>
      </c>
      <c r="R1256" s="1" t="s">
        <v>87</v>
      </c>
    </row>
    <row r="1257" spans="1:18" x14ac:dyDescent="0.25">
      <c r="A1257">
        <v>201706</v>
      </c>
      <c r="B1257" s="5">
        <v>42887</v>
      </c>
      <c r="C1257">
        <v>201700141</v>
      </c>
      <c r="D1257">
        <v>201700011</v>
      </c>
      <c r="E1257" s="1" t="s">
        <v>55</v>
      </c>
      <c r="F1257">
        <v>55</v>
      </c>
      <c r="G1257">
        <v>23387.666669999999</v>
      </c>
      <c r="H1257">
        <v>4.3333333329999997</v>
      </c>
      <c r="I1257">
        <v>33.666666669999998</v>
      </c>
      <c r="J1257">
        <v>37</v>
      </c>
      <c r="K1257">
        <v>23.666666670000001</v>
      </c>
      <c r="L1257">
        <v>1.6666666670000001</v>
      </c>
      <c r="M1257">
        <v>24440</v>
      </c>
      <c r="N1257">
        <v>5.2326666670000002</v>
      </c>
      <c r="O1257">
        <v>2.5693333329999999</v>
      </c>
      <c r="P1257">
        <v>15.823333330000001</v>
      </c>
      <c r="Q1257">
        <v>6.298</v>
      </c>
      <c r="R1257" s="1" t="s">
        <v>87</v>
      </c>
    </row>
    <row r="1258" spans="1:18" x14ac:dyDescent="0.25">
      <c r="A1258">
        <v>201706</v>
      </c>
      <c r="B1258" s="5">
        <v>42887</v>
      </c>
      <c r="C1258">
        <v>201700142</v>
      </c>
      <c r="D1258">
        <v>201700011</v>
      </c>
      <c r="E1258" s="1" t="s">
        <v>55</v>
      </c>
      <c r="F1258">
        <v>56</v>
      </c>
      <c r="G1258">
        <v>23296.895240000002</v>
      </c>
      <c r="H1258">
        <v>4.3047619050000003</v>
      </c>
      <c r="I1258">
        <v>33.666666669999998</v>
      </c>
      <c r="J1258">
        <v>37.514285710000003</v>
      </c>
      <c r="K1258">
        <v>23.666666670000001</v>
      </c>
      <c r="L1258">
        <v>1.638095238</v>
      </c>
      <c r="M1258">
        <v>24261.71429</v>
      </c>
      <c r="N1258">
        <v>5.194495238</v>
      </c>
      <c r="O1258">
        <v>2.550590476</v>
      </c>
      <c r="P1258">
        <v>15.70790476</v>
      </c>
      <c r="Q1258">
        <v>6.252057143</v>
      </c>
      <c r="R1258" s="1" t="s">
        <v>87</v>
      </c>
    </row>
    <row r="1259" spans="1:18" x14ac:dyDescent="0.25">
      <c r="A1259">
        <v>201706</v>
      </c>
      <c r="B1259" s="5">
        <v>42887</v>
      </c>
      <c r="C1259">
        <v>201700144</v>
      </c>
      <c r="D1259">
        <v>201700011</v>
      </c>
      <c r="E1259" s="1" t="s">
        <v>55</v>
      </c>
      <c r="F1259">
        <v>36</v>
      </c>
      <c r="G1259">
        <v>23115.35238</v>
      </c>
      <c r="H1259">
        <v>4.2476190479999998</v>
      </c>
      <c r="I1259">
        <v>33.666666669999998</v>
      </c>
      <c r="J1259">
        <v>38.542857140000002</v>
      </c>
      <c r="K1259">
        <v>23.666666670000001</v>
      </c>
      <c r="L1259">
        <v>1.5809523809999999</v>
      </c>
      <c r="M1259">
        <v>23905.14286</v>
      </c>
      <c r="N1259">
        <v>5.1181523809999998</v>
      </c>
      <c r="O1259">
        <v>2.5131047620000002</v>
      </c>
      <c r="P1259">
        <v>15.47704762</v>
      </c>
      <c r="Q1259">
        <v>6.160171429</v>
      </c>
      <c r="R1259" s="1" t="s">
        <v>87</v>
      </c>
    </row>
    <row r="1260" spans="1:18" x14ac:dyDescent="0.25">
      <c r="A1260">
        <v>201706</v>
      </c>
      <c r="B1260" s="5">
        <v>42887</v>
      </c>
      <c r="C1260">
        <v>201700145</v>
      </c>
      <c r="D1260">
        <v>201700011</v>
      </c>
      <c r="E1260" s="1" t="s">
        <v>55</v>
      </c>
      <c r="F1260">
        <v>58</v>
      </c>
      <c r="G1260">
        <v>23024.58095</v>
      </c>
      <c r="H1260">
        <v>4.2190476190000004</v>
      </c>
      <c r="I1260">
        <v>33.666666669999998</v>
      </c>
      <c r="J1260">
        <v>39.057142859999999</v>
      </c>
      <c r="K1260">
        <v>23.666666670000001</v>
      </c>
      <c r="L1260">
        <v>1.552380952</v>
      </c>
      <c r="M1260">
        <v>23726.85714</v>
      </c>
      <c r="N1260">
        <v>5.0799809519999997</v>
      </c>
      <c r="O1260">
        <v>2.4943619049999999</v>
      </c>
      <c r="P1260">
        <v>15.36161905</v>
      </c>
      <c r="Q1260">
        <v>6.1142285709999999</v>
      </c>
      <c r="R1260" s="1" t="s">
        <v>87</v>
      </c>
    </row>
    <row r="1261" spans="1:18" x14ac:dyDescent="0.25">
      <c r="A1261">
        <v>201706</v>
      </c>
      <c r="B1261" s="5">
        <v>42887</v>
      </c>
      <c r="C1261">
        <v>201700146</v>
      </c>
      <c r="D1261">
        <v>201700011</v>
      </c>
      <c r="E1261" s="1" t="s">
        <v>55</v>
      </c>
      <c r="F1261">
        <v>60</v>
      </c>
      <c r="G1261">
        <v>22933.809519999999</v>
      </c>
      <c r="H1261">
        <v>4.19047619</v>
      </c>
      <c r="I1261">
        <v>33.666666669999998</v>
      </c>
      <c r="J1261">
        <v>39.571428570000002</v>
      </c>
      <c r="K1261">
        <v>23.666666670000001</v>
      </c>
      <c r="L1261">
        <v>1.523809524</v>
      </c>
      <c r="M1261">
        <v>23548.57143</v>
      </c>
      <c r="N1261">
        <v>5.0418095239999996</v>
      </c>
      <c r="O1261">
        <v>2.475619048</v>
      </c>
      <c r="P1261">
        <v>15.246190479999999</v>
      </c>
      <c r="Q1261">
        <v>6.0682857139999999</v>
      </c>
      <c r="R1261" s="1" t="s">
        <v>87</v>
      </c>
    </row>
    <row r="1262" spans="1:18" x14ac:dyDescent="0.25">
      <c r="A1262">
        <v>201706</v>
      </c>
      <c r="B1262" s="5">
        <v>42887</v>
      </c>
      <c r="C1262">
        <v>201700147</v>
      </c>
      <c r="D1262">
        <v>201700011</v>
      </c>
      <c r="E1262" s="1" t="s">
        <v>55</v>
      </c>
      <c r="F1262">
        <v>61</v>
      </c>
      <c r="G1262">
        <v>22843.038100000002</v>
      </c>
      <c r="H1262">
        <v>4.1619047619999998</v>
      </c>
      <c r="I1262">
        <v>33.666666669999998</v>
      </c>
      <c r="J1262">
        <v>40.085714289999999</v>
      </c>
      <c r="K1262">
        <v>23.666666670000001</v>
      </c>
      <c r="L1262">
        <v>1.4952380949999999</v>
      </c>
      <c r="M1262">
        <v>23370.28571</v>
      </c>
      <c r="N1262">
        <v>5.0036380950000003</v>
      </c>
      <c r="O1262">
        <v>2.45687619</v>
      </c>
      <c r="P1262">
        <v>15.1307619</v>
      </c>
      <c r="Q1262">
        <v>6.0223428569999999</v>
      </c>
      <c r="R1262" s="1" t="s">
        <v>87</v>
      </c>
    </row>
    <row r="1263" spans="1:18" x14ac:dyDescent="0.25">
      <c r="A1263">
        <v>201706</v>
      </c>
      <c r="B1263" s="5">
        <v>42887</v>
      </c>
      <c r="C1263">
        <v>201700148</v>
      </c>
      <c r="D1263">
        <v>201700011</v>
      </c>
      <c r="E1263" s="1" t="s">
        <v>55</v>
      </c>
      <c r="F1263">
        <v>62</v>
      </c>
      <c r="G1263">
        <v>22752.266670000001</v>
      </c>
      <c r="H1263">
        <v>4.1333333330000004</v>
      </c>
      <c r="I1263">
        <v>33.666666669999998</v>
      </c>
      <c r="J1263">
        <v>40.6</v>
      </c>
      <c r="K1263">
        <v>23.666666670000001</v>
      </c>
      <c r="L1263">
        <v>1.4666666669999999</v>
      </c>
      <c r="M1263">
        <v>23192</v>
      </c>
      <c r="N1263">
        <v>4.9654666670000003</v>
      </c>
      <c r="O1263">
        <v>2.4381333330000001</v>
      </c>
      <c r="P1263">
        <v>15.015333330000001</v>
      </c>
      <c r="Q1263">
        <v>5.9763999999999999</v>
      </c>
      <c r="R1263" s="1" t="s">
        <v>87</v>
      </c>
    </row>
    <row r="1264" spans="1:18" x14ac:dyDescent="0.25">
      <c r="A1264">
        <v>201706</v>
      </c>
      <c r="B1264" s="5">
        <v>42887</v>
      </c>
      <c r="C1264">
        <v>201700150</v>
      </c>
      <c r="D1264">
        <v>201700011</v>
      </c>
      <c r="E1264" s="1" t="s">
        <v>55</v>
      </c>
      <c r="F1264">
        <v>37</v>
      </c>
      <c r="G1264">
        <v>22570.72381</v>
      </c>
      <c r="H1264">
        <v>4.0761904759999998</v>
      </c>
      <c r="I1264">
        <v>33.666666669999998</v>
      </c>
      <c r="J1264">
        <v>41.628571430000001</v>
      </c>
      <c r="K1264">
        <v>23.666666670000001</v>
      </c>
      <c r="L1264">
        <v>1.40952381</v>
      </c>
      <c r="M1264">
        <v>22835.42857</v>
      </c>
      <c r="N1264">
        <v>4.8891238100000001</v>
      </c>
      <c r="O1264">
        <v>2.4006476189999999</v>
      </c>
      <c r="P1264">
        <v>14.784476189999999</v>
      </c>
      <c r="Q1264">
        <v>5.8845142859999999</v>
      </c>
      <c r="R1264" s="1" t="s">
        <v>87</v>
      </c>
    </row>
    <row r="1265" spans="1:18" x14ac:dyDescent="0.25">
      <c r="A1265">
        <v>201706</v>
      </c>
      <c r="B1265" s="5">
        <v>42887</v>
      </c>
      <c r="C1265">
        <v>201700133</v>
      </c>
      <c r="D1265">
        <v>201700011</v>
      </c>
      <c r="E1265" s="1" t="s">
        <v>55</v>
      </c>
      <c r="F1265">
        <v>46</v>
      </c>
      <c r="G1265">
        <v>24113.838100000001</v>
      </c>
      <c r="H1265">
        <v>4.5619047620000002</v>
      </c>
      <c r="I1265">
        <v>33.666666669999998</v>
      </c>
      <c r="J1265">
        <v>32.885714290000003</v>
      </c>
      <c r="K1265">
        <v>23.666666670000001</v>
      </c>
      <c r="L1265">
        <v>1.8952380950000001</v>
      </c>
      <c r="M1265">
        <v>25866.28571</v>
      </c>
      <c r="N1265">
        <v>5.5380380950000001</v>
      </c>
      <c r="O1265">
        <v>2.71927619</v>
      </c>
      <c r="P1265">
        <v>16.746761899999999</v>
      </c>
      <c r="Q1265">
        <v>6.6655428570000002</v>
      </c>
      <c r="R1265" s="1" t="s">
        <v>87</v>
      </c>
    </row>
    <row r="1266" spans="1:18" x14ac:dyDescent="0.25">
      <c r="A1266">
        <v>201706</v>
      </c>
      <c r="B1266" s="5">
        <v>42887</v>
      </c>
      <c r="C1266">
        <v>201700134</v>
      </c>
      <c r="D1266">
        <v>201700011</v>
      </c>
      <c r="E1266" s="1" t="s">
        <v>55</v>
      </c>
      <c r="F1266">
        <v>48</v>
      </c>
      <c r="G1266">
        <v>24023.06667</v>
      </c>
      <c r="H1266">
        <v>4.5333333329999999</v>
      </c>
      <c r="I1266">
        <v>33.666666669999998</v>
      </c>
      <c r="J1266">
        <v>33.4</v>
      </c>
      <c r="K1266">
        <v>23.666666670000001</v>
      </c>
      <c r="L1266">
        <v>1.8666666670000001</v>
      </c>
      <c r="M1266">
        <v>25688</v>
      </c>
      <c r="N1266">
        <v>5.499866667</v>
      </c>
      <c r="O1266">
        <v>2.7005333330000001</v>
      </c>
      <c r="P1266">
        <v>16.63133333</v>
      </c>
      <c r="Q1266">
        <v>6.6196000000000002</v>
      </c>
      <c r="R1266" s="1" t="s">
        <v>87</v>
      </c>
    </row>
    <row r="1267" spans="1:18" x14ac:dyDescent="0.25">
      <c r="A1267">
        <v>201706</v>
      </c>
      <c r="B1267" s="5">
        <v>42887</v>
      </c>
      <c r="C1267">
        <v>201700135</v>
      </c>
      <c r="D1267">
        <v>201700011</v>
      </c>
      <c r="E1267" s="1" t="s">
        <v>55</v>
      </c>
      <c r="F1267">
        <v>49</v>
      </c>
      <c r="G1267">
        <v>23932.295239999999</v>
      </c>
      <c r="H1267">
        <v>4.5047619049999996</v>
      </c>
      <c r="I1267">
        <v>33.666666669999998</v>
      </c>
      <c r="J1267">
        <v>33.914285710000001</v>
      </c>
      <c r="K1267">
        <v>23.666666670000001</v>
      </c>
      <c r="L1267">
        <v>1.838095238</v>
      </c>
      <c r="M1267">
        <v>25509.71429</v>
      </c>
      <c r="N1267">
        <v>5.4616952379999999</v>
      </c>
      <c r="O1267">
        <v>2.6817904760000002</v>
      </c>
      <c r="P1267">
        <v>16.515904760000002</v>
      </c>
      <c r="Q1267">
        <v>6.5736571430000001</v>
      </c>
      <c r="R1267" s="1" t="s">
        <v>87</v>
      </c>
    </row>
    <row r="1268" spans="1:18" x14ac:dyDescent="0.25">
      <c r="A1268">
        <v>201706</v>
      </c>
      <c r="B1268" s="5">
        <v>42887</v>
      </c>
      <c r="C1268">
        <v>201700136</v>
      </c>
      <c r="D1268">
        <v>201700011</v>
      </c>
      <c r="E1268" s="1" t="s">
        <v>55</v>
      </c>
      <c r="F1268">
        <v>50</v>
      </c>
      <c r="G1268">
        <v>23841.523809999999</v>
      </c>
      <c r="H1268">
        <v>4.4761904760000002</v>
      </c>
      <c r="I1268">
        <v>33.666666669999998</v>
      </c>
      <c r="J1268">
        <v>34.428571429999998</v>
      </c>
      <c r="K1268">
        <v>23.666666670000001</v>
      </c>
      <c r="L1268">
        <v>1.80952381</v>
      </c>
      <c r="M1268">
        <v>25331.42857</v>
      </c>
      <c r="N1268">
        <v>5.4235238099999998</v>
      </c>
      <c r="O1268">
        <v>2.6630476189999999</v>
      </c>
      <c r="P1268">
        <v>16.400476189999999</v>
      </c>
      <c r="Q1268">
        <v>6.5277142860000001</v>
      </c>
      <c r="R1268" s="1" t="s">
        <v>87</v>
      </c>
    </row>
    <row r="1269" spans="1:18" x14ac:dyDescent="0.25">
      <c r="A1269">
        <v>201706</v>
      </c>
      <c r="B1269" s="5">
        <v>42887</v>
      </c>
      <c r="C1269">
        <v>201700139</v>
      </c>
      <c r="D1269">
        <v>201700011</v>
      </c>
      <c r="E1269" s="1" t="s">
        <v>55</v>
      </c>
      <c r="F1269">
        <v>52</v>
      </c>
      <c r="G1269">
        <v>23569.20952</v>
      </c>
      <c r="H1269">
        <v>4.3904761900000002</v>
      </c>
      <c r="I1269">
        <v>33.666666669999998</v>
      </c>
      <c r="J1269">
        <v>35.97142857</v>
      </c>
      <c r="K1269">
        <v>23.666666670000001</v>
      </c>
      <c r="L1269">
        <v>1.723809524</v>
      </c>
      <c r="M1269">
        <v>24796.57143</v>
      </c>
      <c r="N1269">
        <v>5.3090095240000004</v>
      </c>
      <c r="O1269">
        <v>2.6068190480000002</v>
      </c>
      <c r="P1269">
        <v>16.054190479999999</v>
      </c>
      <c r="Q1269">
        <v>6.389885714</v>
      </c>
      <c r="R1269" s="1" t="s">
        <v>87</v>
      </c>
    </row>
    <row r="1270" spans="1:18" x14ac:dyDescent="0.25">
      <c r="A1270">
        <v>201706</v>
      </c>
      <c r="B1270" s="5">
        <v>42887</v>
      </c>
      <c r="C1270">
        <v>201700140</v>
      </c>
      <c r="D1270">
        <v>201700011</v>
      </c>
      <c r="E1270" s="1" t="s">
        <v>55</v>
      </c>
      <c r="F1270">
        <v>54</v>
      </c>
      <c r="G1270">
        <v>23478.438099999999</v>
      </c>
      <c r="H1270">
        <v>4.361904762</v>
      </c>
      <c r="I1270">
        <v>33.666666669999998</v>
      </c>
      <c r="J1270">
        <v>36.485714289999997</v>
      </c>
      <c r="K1270">
        <v>23.666666670000001</v>
      </c>
      <c r="L1270">
        <v>1.6952380949999999</v>
      </c>
      <c r="M1270">
        <v>24618.28571</v>
      </c>
      <c r="N1270">
        <v>5.2708380950000002</v>
      </c>
      <c r="O1270">
        <v>2.5880761900000002</v>
      </c>
      <c r="P1270">
        <v>15.938761899999999</v>
      </c>
      <c r="Q1270">
        <v>6.343942857</v>
      </c>
      <c r="R1270" s="1" t="s">
        <v>87</v>
      </c>
    </row>
    <row r="1271" spans="1:18" x14ac:dyDescent="0.25">
      <c r="A1271">
        <v>201706</v>
      </c>
      <c r="B1271" s="5">
        <v>42887</v>
      </c>
      <c r="C1271">
        <v>201700141</v>
      </c>
      <c r="D1271">
        <v>201700011</v>
      </c>
      <c r="E1271" s="1" t="s">
        <v>55</v>
      </c>
      <c r="F1271">
        <v>55</v>
      </c>
      <c r="G1271">
        <v>23387.666669999999</v>
      </c>
      <c r="H1271">
        <v>4.3333333329999997</v>
      </c>
      <c r="I1271">
        <v>33.666666669999998</v>
      </c>
      <c r="J1271">
        <v>37</v>
      </c>
      <c r="K1271">
        <v>23.666666670000001</v>
      </c>
      <c r="L1271">
        <v>1.6666666670000001</v>
      </c>
      <c r="M1271">
        <v>24440</v>
      </c>
      <c r="N1271">
        <v>5.2326666670000002</v>
      </c>
      <c r="O1271">
        <v>2.5693333329999999</v>
      </c>
      <c r="P1271">
        <v>15.823333330000001</v>
      </c>
      <c r="Q1271">
        <v>6.298</v>
      </c>
      <c r="R1271" s="1" t="s">
        <v>87</v>
      </c>
    </row>
    <row r="1272" spans="1:18" x14ac:dyDescent="0.25">
      <c r="A1272">
        <v>201706</v>
      </c>
      <c r="B1272" s="5">
        <v>42887</v>
      </c>
      <c r="C1272">
        <v>201700142</v>
      </c>
      <c r="D1272">
        <v>201700011</v>
      </c>
      <c r="E1272" s="1" t="s">
        <v>55</v>
      </c>
      <c r="F1272">
        <v>56</v>
      </c>
      <c r="G1272">
        <v>23296.895240000002</v>
      </c>
      <c r="H1272">
        <v>4.3047619050000003</v>
      </c>
      <c r="I1272">
        <v>33.666666669999998</v>
      </c>
      <c r="J1272">
        <v>37.514285710000003</v>
      </c>
      <c r="K1272">
        <v>23.666666670000001</v>
      </c>
      <c r="L1272">
        <v>1.638095238</v>
      </c>
      <c r="M1272">
        <v>24261.71429</v>
      </c>
      <c r="N1272">
        <v>5.194495238</v>
      </c>
      <c r="O1272">
        <v>2.550590476</v>
      </c>
      <c r="P1272">
        <v>15.70790476</v>
      </c>
      <c r="Q1272">
        <v>6.252057143</v>
      </c>
      <c r="R1272" s="1" t="s">
        <v>87</v>
      </c>
    </row>
    <row r="1273" spans="1:18" x14ac:dyDescent="0.25">
      <c r="A1273">
        <v>201706</v>
      </c>
      <c r="B1273" s="5">
        <v>42887</v>
      </c>
      <c r="C1273">
        <v>201700144</v>
      </c>
      <c r="D1273">
        <v>201700011</v>
      </c>
      <c r="E1273" s="1" t="s">
        <v>55</v>
      </c>
      <c r="F1273">
        <v>36</v>
      </c>
      <c r="G1273">
        <v>23115.35238</v>
      </c>
      <c r="H1273">
        <v>4.2476190479999998</v>
      </c>
      <c r="I1273">
        <v>33.666666669999998</v>
      </c>
      <c r="J1273">
        <v>38.542857140000002</v>
      </c>
      <c r="K1273">
        <v>23.666666670000001</v>
      </c>
      <c r="L1273">
        <v>1.5809523809999999</v>
      </c>
      <c r="M1273">
        <v>23905.14286</v>
      </c>
      <c r="N1273">
        <v>5.1181523809999998</v>
      </c>
      <c r="O1273">
        <v>2.5131047620000002</v>
      </c>
      <c r="P1273">
        <v>15.47704762</v>
      </c>
      <c r="Q1273">
        <v>6.160171429</v>
      </c>
      <c r="R1273" s="1" t="s">
        <v>87</v>
      </c>
    </row>
    <row r="1274" spans="1:18" x14ac:dyDescent="0.25">
      <c r="A1274">
        <v>201706</v>
      </c>
      <c r="B1274" s="5">
        <v>42887</v>
      </c>
      <c r="C1274">
        <v>201700145</v>
      </c>
      <c r="D1274">
        <v>201700011</v>
      </c>
      <c r="E1274" s="1" t="s">
        <v>55</v>
      </c>
      <c r="F1274">
        <v>58</v>
      </c>
      <c r="G1274">
        <v>23024.58095</v>
      </c>
      <c r="H1274">
        <v>4.2190476190000004</v>
      </c>
      <c r="I1274">
        <v>33.666666669999998</v>
      </c>
      <c r="J1274">
        <v>39.057142859999999</v>
      </c>
      <c r="K1274">
        <v>23.666666670000001</v>
      </c>
      <c r="L1274">
        <v>1.552380952</v>
      </c>
      <c r="M1274">
        <v>23726.85714</v>
      </c>
      <c r="N1274">
        <v>5.0799809519999997</v>
      </c>
      <c r="O1274">
        <v>2.4943619049999999</v>
      </c>
      <c r="P1274">
        <v>15.36161905</v>
      </c>
      <c r="Q1274">
        <v>6.1142285709999999</v>
      </c>
      <c r="R1274" s="1" t="s">
        <v>87</v>
      </c>
    </row>
    <row r="1275" spans="1:18" x14ac:dyDescent="0.25">
      <c r="A1275">
        <v>201706</v>
      </c>
      <c r="B1275" s="5">
        <v>42887</v>
      </c>
      <c r="C1275">
        <v>201700146</v>
      </c>
      <c r="D1275">
        <v>201700011</v>
      </c>
      <c r="E1275" s="1" t="s">
        <v>55</v>
      </c>
      <c r="F1275">
        <v>60</v>
      </c>
      <c r="G1275">
        <v>22933.809519999999</v>
      </c>
      <c r="H1275">
        <v>4.19047619</v>
      </c>
      <c r="I1275">
        <v>33.666666669999998</v>
      </c>
      <c r="J1275">
        <v>39.571428570000002</v>
      </c>
      <c r="K1275">
        <v>23.666666670000001</v>
      </c>
      <c r="L1275">
        <v>1.523809524</v>
      </c>
      <c r="M1275">
        <v>23548.57143</v>
      </c>
      <c r="N1275">
        <v>5.0418095239999996</v>
      </c>
      <c r="O1275">
        <v>2.475619048</v>
      </c>
      <c r="P1275">
        <v>15.246190479999999</v>
      </c>
      <c r="Q1275">
        <v>6.0682857139999999</v>
      </c>
      <c r="R1275" s="1" t="s">
        <v>87</v>
      </c>
    </row>
    <row r="1276" spans="1:18" x14ac:dyDescent="0.25">
      <c r="A1276">
        <v>201706</v>
      </c>
      <c r="B1276" s="5">
        <v>42887</v>
      </c>
      <c r="C1276">
        <v>201700147</v>
      </c>
      <c r="D1276">
        <v>201700011</v>
      </c>
      <c r="E1276" s="1" t="s">
        <v>55</v>
      </c>
      <c r="F1276">
        <v>61</v>
      </c>
      <c r="G1276">
        <v>22843.038100000002</v>
      </c>
      <c r="H1276">
        <v>4.1619047619999998</v>
      </c>
      <c r="I1276">
        <v>33.666666669999998</v>
      </c>
      <c r="J1276">
        <v>40.085714289999999</v>
      </c>
      <c r="K1276">
        <v>23.666666670000001</v>
      </c>
      <c r="L1276">
        <v>1.4952380949999999</v>
      </c>
      <c r="M1276">
        <v>23370.28571</v>
      </c>
      <c r="N1276">
        <v>5.0036380950000003</v>
      </c>
      <c r="O1276">
        <v>2.45687619</v>
      </c>
      <c r="P1276">
        <v>15.1307619</v>
      </c>
      <c r="Q1276">
        <v>6.0223428569999999</v>
      </c>
      <c r="R1276" s="1" t="s">
        <v>87</v>
      </c>
    </row>
    <row r="1277" spans="1:18" x14ac:dyDescent="0.25">
      <c r="A1277">
        <v>201706</v>
      </c>
      <c r="B1277" s="5">
        <v>42887</v>
      </c>
      <c r="C1277">
        <v>201700148</v>
      </c>
      <c r="D1277">
        <v>201700011</v>
      </c>
      <c r="E1277" s="1" t="s">
        <v>55</v>
      </c>
      <c r="F1277">
        <v>62</v>
      </c>
      <c r="G1277">
        <v>22752.266670000001</v>
      </c>
      <c r="H1277">
        <v>4.1333333330000004</v>
      </c>
      <c r="I1277">
        <v>33.666666669999998</v>
      </c>
      <c r="J1277">
        <v>40.6</v>
      </c>
      <c r="K1277">
        <v>23.666666670000001</v>
      </c>
      <c r="L1277">
        <v>1.4666666669999999</v>
      </c>
      <c r="M1277">
        <v>23192</v>
      </c>
      <c r="N1277">
        <v>4.9654666670000003</v>
      </c>
      <c r="O1277">
        <v>2.4381333330000001</v>
      </c>
      <c r="P1277">
        <v>15.015333330000001</v>
      </c>
      <c r="Q1277">
        <v>5.9763999999999999</v>
      </c>
      <c r="R1277" s="1" t="s">
        <v>87</v>
      </c>
    </row>
    <row r="1278" spans="1:18" x14ac:dyDescent="0.25">
      <c r="A1278">
        <v>201706</v>
      </c>
      <c r="B1278" s="5">
        <v>42887</v>
      </c>
      <c r="C1278">
        <v>201700150</v>
      </c>
      <c r="D1278">
        <v>201700011</v>
      </c>
      <c r="E1278" s="1" t="s">
        <v>55</v>
      </c>
      <c r="F1278">
        <v>37</v>
      </c>
      <c r="G1278">
        <v>22570.72381</v>
      </c>
      <c r="H1278">
        <v>4.0761904759999998</v>
      </c>
      <c r="I1278">
        <v>33.666666669999998</v>
      </c>
      <c r="J1278">
        <v>41.628571430000001</v>
      </c>
      <c r="K1278">
        <v>23.666666670000001</v>
      </c>
      <c r="L1278">
        <v>1.40952381</v>
      </c>
      <c r="M1278">
        <v>22835.42857</v>
      </c>
      <c r="N1278">
        <v>4.8891238100000001</v>
      </c>
      <c r="O1278">
        <v>2.4006476189999999</v>
      </c>
      <c r="P1278">
        <v>14.784476189999999</v>
      </c>
      <c r="Q1278">
        <v>5.8845142859999999</v>
      </c>
      <c r="R1278" s="1" t="s">
        <v>87</v>
      </c>
    </row>
    <row r="1279" spans="1:18" x14ac:dyDescent="0.25">
      <c r="A1279">
        <v>201706</v>
      </c>
      <c r="B1279" s="5">
        <v>42887</v>
      </c>
      <c r="C1279">
        <v>201700151</v>
      </c>
      <c r="D1279">
        <v>201700011</v>
      </c>
      <c r="E1279" s="1" t="s">
        <v>55</v>
      </c>
      <c r="F1279">
        <v>64</v>
      </c>
      <c r="G1279">
        <v>22479.952379999999</v>
      </c>
      <c r="H1279">
        <v>4.0476190479999996</v>
      </c>
      <c r="I1279">
        <v>33.666666669999998</v>
      </c>
      <c r="J1279">
        <v>42.142857139999997</v>
      </c>
      <c r="K1279">
        <v>23.666666670000001</v>
      </c>
      <c r="L1279">
        <v>1.380952381</v>
      </c>
      <c r="M1279">
        <v>22657.14286</v>
      </c>
      <c r="N1279">
        <v>4.8509523809999999</v>
      </c>
      <c r="O1279">
        <v>2.381904762</v>
      </c>
      <c r="P1279">
        <v>14.669047620000001</v>
      </c>
      <c r="Q1279">
        <v>5.8385714289999999</v>
      </c>
      <c r="R1279" s="1" t="s">
        <v>87</v>
      </c>
    </row>
    <row r="1280" spans="1:18" x14ac:dyDescent="0.25">
      <c r="A1280">
        <v>201706</v>
      </c>
      <c r="B1280" s="5">
        <v>42887</v>
      </c>
      <c r="C1280">
        <v>201700152</v>
      </c>
      <c r="D1280">
        <v>201700011</v>
      </c>
      <c r="E1280" s="1" t="s">
        <v>55</v>
      </c>
      <c r="F1280">
        <v>66</v>
      </c>
      <c r="G1280">
        <v>22389.180950000002</v>
      </c>
      <c r="H1280">
        <v>4.0190476190000002</v>
      </c>
      <c r="I1280">
        <v>33.666666669999998</v>
      </c>
      <c r="J1280">
        <v>42.65714286</v>
      </c>
      <c r="K1280">
        <v>23.666666670000001</v>
      </c>
      <c r="L1280">
        <v>1.3523809520000001</v>
      </c>
      <c r="M1280">
        <v>22478.85714</v>
      </c>
      <c r="N1280">
        <v>4.8127809519999998</v>
      </c>
      <c r="O1280">
        <v>2.3631619050000001</v>
      </c>
      <c r="P1280">
        <v>14.55361905</v>
      </c>
      <c r="Q1280">
        <v>5.7926285709999998</v>
      </c>
      <c r="R1280" s="1" t="s">
        <v>87</v>
      </c>
    </row>
    <row r="1281" spans="1:18" x14ac:dyDescent="0.25">
      <c r="A1281">
        <v>201706</v>
      </c>
      <c r="B1281" s="5">
        <v>42887</v>
      </c>
      <c r="C1281">
        <v>201700153</v>
      </c>
      <c r="D1281">
        <v>201700011</v>
      </c>
      <c r="E1281" s="1" t="s">
        <v>55</v>
      </c>
      <c r="F1281">
        <v>67</v>
      </c>
      <c r="G1281">
        <v>22298.409520000001</v>
      </c>
      <c r="H1281">
        <v>3.9904761899999999</v>
      </c>
      <c r="I1281">
        <v>33.666666669999998</v>
      </c>
      <c r="J1281">
        <v>43.171428570000003</v>
      </c>
      <c r="K1281">
        <v>23.666666670000001</v>
      </c>
      <c r="L1281">
        <v>1.3238095240000001</v>
      </c>
      <c r="M1281">
        <v>22300.57143</v>
      </c>
      <c r="N1281">
        <v>4.7746095239999997</v>
      </c>
      <c r="O1281">
        <v>2.3444190479999998</v>
      </c>
      <c r="P1281">
        <v>14.438190479999999</v>
      </c>
      <c r="Q1281">
        <v>5.7466857139999998</v>
      </c>
      <c r="R1281" s="1" t="s">
        <v>87</v>
      </c>
    </row>
    <row r="1282" spans="1:18" x14ac:dyDescent="0.25">
      <c r="A1282">
        <v>201706</v>
      </c>
      <c r="B1282" s="5">
        <v>42887</v>
      </c>
      <c r="C1282">
        <v>201700154</v>
      </c>
      <c r="D1282">
        <v>201700011</v>
      </c>
      <c r="E1282" s="1" t="s">
        <v>55</v>
      </c>
      <c r="F1282">
        <v>68</v>
      </c>
      <c r="G1282">
        <v>22207.6381</v>
      </c>
      <c r="H1282">
        <v>3.9619047620000001</v>
      </c>
      <c r="I1282">
        <v>33.666666669999998</v>
      </c>
      <c r="J1282">
        <v>43.68571429</v>
      </c>
      <c r="K1282">
        <v>23.666666670000001</v>
      </c>
      <c r="L1282">
        <v>1.295238095</v>
      </c>
      <c r="M1282">
        <v>22122.28571</v>
      </c>
      <c r="N1282">
        <v>4.7364380949999996</v>
      </c>
      <c r="O1282">
        <v>2.3256761899999998</v>
      </c>
      <c r="P1282">
        <v>14.3227619</v>
      </c>
      <c r="Q1282">
        <v>5.7007428569999998</v>
      </c>
      <c r="R1282" s="1" t="s">
        <v>87</v>
      </c>
    </row>
    <row r="1283" spans="1:18" x14ac:dyDescent="0.25">
      <c r="A1283">
        <v>201706</v>
      </c>
      <c r="B1283" s="5">
        <v>42887</v>
      </c>
      <c r="C1283">
        <v>201700156</v>
      </c>
      <c r="D1283">
        <v>201700011</v>
      </c>
      <c r="E1283" s="1" t="s">
        <v>55</v>
      </c>
      <c r="F1283">
        <v>38</v>
      </c>
      <c r="G1283">
        <v>22026.095239999999</v>
      </c>
      <c r="H1283">
        <v>3.904761905</v>
      </c>
      <c r="I1283">
        <v>33.666666669999998</v>
      </c>
      <c r="J1283">
        <v>44.714285709999999</v>
      </c>
      <c r="K1283">
        <v>23.666666670000001</v>
      </c>
      <c r="L1283">
        <v>1.2380952380000001</v>
      </c>
      <c r="M1283">
        <v>21765.71429</v>
      </c>
      <c r="N1283">
        <v>4.6600952380000003</v>
      </c>
      <c r="O1283">
        <v>2.288190476</v>
      </c>
      <c r="P1283">
        <v>14.09190476</v>
      </c>
      <c r="Q1283">
        <v>5.6088571429999998</v>
      </c>
      <c r="R1283" s="1" t="s">
        <v>87</v>
      </c>
    </row>
    <row r="1284" spans="1:18" x14ac:dyDescent="0.25">
      <c r="A1284">
        <v>201706</v>
      </c>
      <c r="B1284" s="5">
        <v>42887</v>
      </c>
      <c r="C1284">
        <v>201700157</v>
      </c>
      <c r="D1284">
        <v>201700011</v>
      </c>
      <c r="E1284" s="1" t="s">
        <v>55</v>
      </c>
      <c r="F1284">
        <v>70</v>
      </c>
      <c r="G1284">
        <v>21935.323810000002</v>
      </c>
      <c r="H1284">
        <v>3.8761904760000001</v>
      </c>
      <c r="I1284">
        <v>33.666666669999998</v>
      </c>
      <c r="J1284">
        <v>45.228571430000002</v>
      </c>
      <c r="K1284">
        <v>23.666666670000001</v>
      </c>
      <c r="L1284">
        <v>1.2095238100000001</v>
      </c>
      <c r="M1284">
        <v>21587.42857</v>
      </c>
      <c r="N1284">
        <v>4.6219238100000002</v>
      </c>
      <c r="O1284">
        <v>2.2694476190000001</v>
      </c>
      <c r="P1284">
        <v>13.97647619</v>
      </c>
      <c r="Q1284">
        <v>5.5629142859999998</v>
      </c>
      <c r="R1284" s="1" t="s">
        <v>87</v>
      </c>
    </row>
    <row r="1285" spans="1:18" x14ac:dyDescent="0.25">
      <c r="A1285">
        <v>201706</v>
      </c>
      <c r="B1285" s="5">
        <v>42887</v>
      </c>
      <c r="C1285">
        <v>201700158</v>
      </c>
      <c r="D1285">
        <v>201700011</v>
      </c>
      <c r="E1285" s="1" t="s">
        <v>55</v>
      </c>
      <c r="F1285">
        <v>72</v>
      </c>
      <c r="G1285">
        <v>21844.552380000001</v>
      </c>
      <c r="H1285">
        <v>3.8476190479999999</v>
      </c>
      <c r="I1285">
        <v>33.666666669999998</v>
      </c>
      <c r="J1285">
        <v>45.742857139999998</v>
      </c>
      <c r="K1285">
        <v>23.666666670000001</v>
      </c>
      <c r="L1285">
        <v>1.180952381</v>
      </c>
      <c r="M1285">
        <v>21409.14286</v>
      </c>
      <c r="N1285">
        <v>4.583752381</v>
      </c>
      <c r="O1285">
        <v>2.2507047619999998</v>
      </c>
      <c r="P1285">
        <v>13.861047620000001</v>
      </c>
      <c r="Q1285">
        <v>5.5169714289999998</v>
      </c>
      <c r="R1285" s="1" t="s">
        <v>87</v>
      </c>
    </row>
    <row r="1286" spans="1:18" x14ac:dyDescent="0.25">
      <c r="A1286">
        <v>201706</v>
      </c>
      <c r="B1286" s="5">
        <v>42887</v>
      </c>
      <c r="C1286">
        <v>201700159</v>
      </c>
      <c r="D1286">
        <v>201700011</v>
      </c>
      <c r="E1286" s="1" t="s">
        <v>55</v>
      </c>
      <c r="F1286">
        <v>73</v>
      </c>
      <c r="G1286">
        <v>21753.78095</v>
      </c>
      <c r="H1286">
        <v>3.819047619</v>
      </c>
      <c r="I1286">
        <v>33.666666669999998</v>
      </c>
      <c r="J1286">
        <v>46.257142860000002</v>
      </c>
      <c r="K1286">
        <v>23.666666670000001</v>
      </c>
      <c r="L1286">
        <v>1.1523809519999999</v>
      </c>
      <c r="M1286">
        <v>21230.85714</v>
      </c>
      <c r="N1286">
        <v>4.5455809519999999</v>
      </c>
      <c r="O1286">
        <v>2.2319619049999999</v>
      </c>
      <c r="P1286">
        <v>13.74561905</v>
      </c>
      <c r="Q1286">
        <v>5.4710285709999997</v>
      </c>
      <c r="R1286" s="1" t="s">
        <v>87</v>
      </c>
    </row>
    <row r="1287" spans="1:18" x14ac:dyDescent="0.25">
      <c r="A1287">
        <v>201706</v>
      </c>
      <c r="B1287" s="5">
        <v>42887</v>
      </c>
      <c r="C1287">
        <v>201700160</v>
      </c>
      <c r="D1287">
        <v>201700011</v>
      </c>
      <c r="E1287" s="1" t="s">
        <v>55</v>
      </c>
      <c r="F1287">
        <v>74</v>
      </c>
      <c r="G1287">
        <v>21663.00952</v>
      </c>
      <c r="H1287">
        <v>3.7904761900000001</v>
      </c>
      <c r="I1287">
        <v>33.666666669999998</v>
      </c>
      <c r="J1287">
        <v>46.771428569999998</v>
      </c>
      <c r="K1287">
        <v>23.666666670000001</v>
      </c>
      <c r="L1287">
        <v>1.1238095239999999</v>
      </c>
      <c r="M1287">
        <v>21052.57143</v>
      </c>
      <c r="N1287">
        <v>4.5074095239999998</v>
      </c>
      <c r="O1287">
        <v>2.213219048</v>
      </c>
      <c r="P1287">
        <v>13.63019048</v>
      </c>
      <c r="Q1287">
        <v>5.4250857139999997</v>
      </c>
      <c r="R1287" s="1" t="s">
        <v>87</v>
      </c>
    </row>
    <row r="1288" spans="1:18" x14ac:dyDescent="0.25">
      <c r="A1288">
        <v>201706</v>
      </c>
      <c r="B1288" s="5">
        <v>42887</v>
      </c>
      <c r="C1288">
        <v>201700162</v>
      </c>
      <c r="D1288">
        <v>201700011</v>
      </c>
      <c r="E1288" s="1" t="s">
        <v>55</v>
      </c>
      <c r="F1288">
        <v>39</v>
      </c>
      <c r="G1288">
        <v>21481.466670000002</v>
      </c>
      <c r="H1288">
        <v>3.733333333</v>
      </c>
      <c r="I1288">
        <v>33.666666669999998</v>
      </c>
      <c r="J1288">
        <v>47.8</v>
      </c>
      <c r="K1288">
        <v>23.666666670000001</v>
      </c>
      <c r="L1288">
        <v>1.066666667</v>
      </c>
      <c r="M1288">
        <v>20696</v>
      </c>
      <c r="N1288">
        <v>4.4310666669999996</v>
      </c>
      <c r="O1288">
        <v>2.1757333330000002</v>
      </c>
      <c r="P1288">
        <v>13.399333329999999</v>
      </c>
      <c r="Q1288">
        <v>5.3331999999999997</v>
      </c>
      <c r="R1288" s="1" t="s">
        <v>87</v>
      </c>
    </row>
    <row r="1289" spans="1:18" x14ac:dyDescent="0.25">
      <c r="A1289">
        <v>201706</v>
      </c>
      <c r="B1289" s="5">
        <v>42887</v>
      </c>
      <c r="C1289">
        <v>201700163</v>
      </c>
      <c r="D1289">
        <v>201700011</v>
      </c>
      <c r="E1289" s="1" t="s">
        <v>55</v>
      </c>
      <c r="F1289">
        <v>76</v>
      </c>
      <c r="G1289">
        <v>21390.695240000001</v>
      </c>
      <c r="H1289">
        <v>3.7047619049999998</v>
      </c>
      <c r="I1289">
        <v>33.666666669999998</v>
      </c>
      <c r="J1289">
        <v>48.31428571</v>
      </c>
      <c r="K1289">
        <v>23.666666670000001</v>
      </c>
      <c r="L1289">
        <v>1.0380952379999999</v>
      </c>
      <c r="M1289">
        <v>20517.71429</v>
      </c>
      <c r="N1289">
        <v>4.3928952380000004</v>
      </c>
      <c r="O1289">
        <v>2.1569904759999998</v>
      </c>
      <c r="P1289">
        <v>13.28390476</v>
      </c>
      <c r="Q1289">
        <v>5.2872571429999997</v>
      </c>
      <c r="R1289" s="1" t="s">
        <v>87</v>
      </c>
    </row>
    <row r="1290" spans="1:18" x14ac:dyDescent="0.25">
      <c r="A1290">
        <v>201706</v>
      </c>
      <c r="B1290" s="5">
        <v>42887</v>
      </c>
      <c r="C1290">
        <v>201700164</v>
      </c>
      <c r="D1290">
        <v>201700011</v>
      </c>
      <c r="E1290" s="1" t="s">
        <v>55</v>
      </c>
      <c r="F1290">
        <v>78</v>
      </c>
      <c r="G1290">
        <v>21299.92381</v>
      </c>
      <c r="H1290">
        <v>3.6761904759999999</v>
      </c>
      <c r="I1290">
        <v>33.666666669999998</v>
      </c>
      <c r="J1290">
        <v>48.828571429999997</v>
      </c>
      <c r="K1290">
        <v>23.666666670000001</v>
      </c>
      <c r="L1290">
        <v>1.0095238099999999</v>
      </c>
      <c r="M1290">
        <v>20339.42857</v>
      </c>
      <c r="N1290">
        <v>4.3547238100000003</v>
      </c>
      <c r="O1290">
        <v>2.1382476189999999</v>
      </c>
      <c r="P1290">
        <v>13.16847619</v>
      </c>
      <c r="Q1290">
        <v>5.2413142859999997</v>
      </c>
      <c r="R1290" s="1" t="s">
        <v>87</v>
      </c>
    </row>
    <row r="1291" spans="1:18" x14ac:dyDescent="0.25">
      <c r="A1291">
        <v>201706</v>
      </c>
      <c r="B1291" s="5">
        <v>42887</v>
      </c>
      <c r="C1291">
        <v>201700165</v>
      </c>
      <c r="D1291">
        <v>201700011</v>
      </c>
      <c r="E1291" s="1" t="s">
        <v>55</v>
      </c>
      <c r="F1291">
        <v>79</v>
      </c>
      <c r="G1291">
        <v>21209.15238</v>
      </c>
      <c r="H1291">
        <v>3.6476190480000001</v>
      </c>
      <c r="I1291">
        <v>33.666666669999998</v>
      </c>
      <c r="J1291">
        <v>49.34285714</v>
      </c>
      <c r="K1291">
        <v>23.666666670000001</v>
      </c>
      <c r="L1291">
        <v>0.98095238100000004</v>
      </c>
      <c r="M1291">
        <v>20161.14286</v>
      </c>
      <c r="N1291">
        <v>4.3165523810000002</v>
      </c>
      <c r="O1291">
        <v>2.119504762</v>
      </c>
      <c r="P1291">
        <v>13.053047619999999</v>
      </c>
      <c r="Q1291">
        <v>5.1953714289999997</v>
      </c>
      <c r="R1291" s="1" t="s">
        <v>87</v>
      </c>
    </row>
    <row r="1292" spans="1:18" x14ac:dyDescent="0.25">
      <c r="A1292">
        <v>201706</v>
      </c>
      <c r="B1292" s="5">
        <v>42887</v>
      </c>
      <c r="C1292">
        <v>201700166</v>
      </c>
      <c r="D1292">
        <v>201700011</v>
      </c>
      <c r="E1292" s="1" t="s">
        <v>55</v>
      </c>
      <c r="F1292">
        <v>80</v>
      </c>
      <c r="G1292">
        <v>21118.380949999999</v>
      </c>
      <c r="H1292">
        <v>3.6190476189999998</v>
      </c>
      <c r="I1292">
        <v>33.666666669999998</v>
      </c>
      <c r="J1292">
        <v>49.857142860000003</v>
      </c>
      <c r="K1292">
        <v>23.666666670000001</v>
      </c>
      <c r="L1292">
        <v>0.95238095199999995</v>
      </c>
      <c r="M1292">
        <v>19982.85714</v>
      </c>
      <c r="N1292">
        <v>4.278380952</v>
      </c>
      <c r="O1292">
        <v>2.1007619050000002</v>
      </c>
      <c r="P1292">
        <v>12.93761905</v>
      </c>
      <c r="Q1292">
        <v>5.1494285709999996</v>
      </c>
      <c r="R1292" s="1" t="s">
        <v>87</v>
      </c>
    </row>
    <row r="1293" spans="1:18" x14ac:dyDescent="0.25">
      <c r="A1293">
        <v>201706</v>
      </c>
      <c r="B1293" s="5">
        <v>42887</v>
      </c>
      <c r="C1293">
        <v>201700137</v>
      </c>
      <c r="D1293">
        <v>201700014</v>
      </c>
      <c r="E1293" s="1" t="s">
        <v>55</v>
      </c>
      <c r="F1293">
        <v>35</v>
      </c>
      <c r="G1293">
        <v>23750.752380000002</v>
      </c>
      <c r="H1293">
        <v>4.447619048</v>
      </c>
      <c r="I1293">
        <v>33.666666669999998</v>
      </c>
      <c r="J1293">
        <v>34.942857140000001</v>
      </c>
      <c r="K1293">
        <v>23.666666670000001</v>
      </c>
      <c r="L1293">
        <v>1.7809523810000001</v>
      </c>
      <c r="M1293">
        <v>25153.14286</v>
      </c>
      <c r="N1293">
        <v>5.3853523809999997</v>
      </c>
      <c r="O1293">
        <v>2.644304762</v>
      </c>
      <c r="P1293">
        <v>16.28504762</v>
      </c>
      <c r="Q1293">
        <v>6.4817714290000001</v>
      </c>
      <c r="R1293" s="1" t="s">
        <v>87</v>
      </c>
    </row>
    <row r="1294" spans="1:18" x14ac:dyDescent="0.25">
      <c r="A1294">
        <v>201706</v>
      </c>
      <c r="B1294" s="5">
        <v>42887</v>
      </c>
      <c r="C1294">
        <v>201700138</v>
      </c>
      <c r="D1294">
        <v>2017000115</v>
      </c>
      <c r="E1294" s="1" t="s">
        <v>55</v>
      </c>
      <c r="F1294">
        <v>35</v>
      </c>
      <c r="G1294">
        <v>23659.980950000001</v>
      </c>
      <c r="H1294">
        <v>4.4190476189999996</v>
      </c>
      <c r="I1294">
        <v>33.666666669999998</v>
      </c>
      <c r="J1294">
        <v>35.457142859999998</v>
      </c>
      <c r="K1294">
        <v>23.666666670000001</v>
      </c>
      <c r="L1294">
        <v>1.752380952</v>
      </c>
      <c r="M1294">
        <v>24974.85714</v>
      </c>
      <c r="N1294">
        <v>5.3471809520000004</v>
      </c>
      <c r="O1294">
        <v>2.6255619050000001</v>
      </c>
      <c r="P1294">
        <v>16.169619050000001</v>
      </c>
      <c r="Q1294">
        <v>6.4358285710000001</v>
      </c>
      <c r="R1294" s="1" t="s">
        <v>87</v>
      </c>
    </row>
    <row r="1295" spans="1:18" x14ac:dyDescent="0.25">
      <c r="A1295">
        <v>201706</v>
      </c>
      <c r="B1295" s="5">
        <v>42887</v>
      </c>
      <c r="C1295">
        <v>201700143</v>
      </c>
      <c r="D1295">
        <v>201700016</v>
      </c>
      <c r="E1295" s="1" t="s">
        <v>55</v>
      </c>
      <c r="F1295">
        <v>35</v>
      </c>
      <c r="G1295">
        <v>23206.123810000001</v>
      </c>
      <c r="H1295">
        <v>4.276190476</v>
      </c>
      <c r="I1295">
        <v>33.666666669999998</v>
      </c>
      <c r="J1295">
        <v>38.02857143</v>
      </c>
      <c r="K1295">
        <v>23.666666670000001</v>
      </c>
      <c r="L1295">
        <v>1.60952381</v>
      </c>
      <c r="M1295">
        <v>24083.42857</v>
      </c>
      <c r="N1295">
        <v>5.15632381</v>
      </c>
      <c r="O1295">
        <v>2.5318476190000001</v>
      </c>
      <c r="P1295">
        <v>15.592476189999999</v>
      </c>
      <c r="Q1295">
        <v>6.206114286</v>
      </c>
      <c r="R1295" s="1" t="s">
        <v>87</v>
      </c>
    </row>
    <row r="1296" spans="1:18" x14ac:dyDescent="0.25">
      <c r="A1296">
        <v>201706</v>
      </c>
      <c r="B1296" s="5">
        <v>42887</v>
      </c>
      <c r="C1296">
        <v>201700149</v>
      </c>
      <c r="D1296">
        <v>201700017</v>
      </c>
      <c r="E1296" s="1" t="s">
        <v>55</v>
      </c>
      <c r="F1296">
        <v>35</v>
      </c>
      <c r="G1296">
        <v>22661.49524</v>
      </c>
      <c r="H1296">
        <v>4.1047619050000002</v>
      </c>
      <c r="I1296">
        <v>33.666666669999998</v>
      </c>
      <c r="J1296">
        <v>41.114285709999997</v>
      </c>
      <c r="K1296">
        <v>23.666666670000001</v>
      </c>
      <c r="L1296">
        <v>1.4380952380000001</v>
      </c>
      <c r="M1296">
        <v>23013.71429</v>
      </c>
      <c r="N1296">
        <v>4.9272952380000001</v>
      </c>
      <c r="O1296">
        <v>2.4193904759999998</v>
      </c>
      <c r="P1296">
        <v>14.89990476</v>
      </c>
      <c r="Q1296">
        <v>5.9304571429999999</v>
      </c>
      <c r="R1296" s="1" t="s">
        <v>87</v>
      </c>
    </row>
    <row r="1297" spans="1:18" x14ac:dyDescent="0.25">
      <c r="A1297">
        <v>201706</v>
      </c>
      <c r="B1297" s="5">
        <v>42887</v>
      </c>
      <c r="C1297">
        <v>201700121</v>
      </c>
      <c r="D1297">
        <v>201700011</v>
      </c>
      <c r="E1297" s="1" t="s">
        <v>55</v>
      </c>
      <c r="F1297">
        <v>34</v>
      </c>
      <c r="G1297">
        <v>25710</v>
      </c>
      <c r="H1297">
        <v>5</v>
      </c>
      <c r="I1297">
        <v>31</v>
      </c>
      <c r="J1297">
        <v>22</v>
      </c>
      <c r="K1297">
        <v>19</v>
      </c>
      <c r="L1297">
        <v>2</v>
      </c>
      <c r="M1297">
        <v>26520</v>
      </c>
      <c r="N1297">
        <v>5.6779999999999999</v>
      </c>
      <c r="O1297">
        <v>2.7879999999999998</v>
      </c>
      <c r="P1297">
        <v>17.170000000000002</v>
      </c>
      <c r="Q1297">
        <v>6.8339999999999996</v>
      </c>
      <c r="R1297" s="1" t="s">
        <v>87</v>
      </c>
    </row>
    <row r="1298" spans="1:18" x14ac:dyDescent="0.25">
      <c r="A1298">
        <v>201706</v>
      </c>
      <c r="B1298" s="5">
        <v>42887</v>
      </c>
      <c r="C1298">
        <v>201700122</v>
      </c>
      <c r="D1298">
        <v>201700011</v>
      </c>
      <c r="E1298" s="1" t="s">
        <v>55</v>
      </c>
      <c r="F1298">
        <v>35</v>
      </c>
      <c r="G1298">
        <v>25039</v>
      </c>
      <c r="H1298">
        <v>4</v>
      </c>
      <c r="I1298">
        <v>34</v>
      </c>
      <c r="J1298">
        <v>29</v>
      </c>
      <c r="K1298">
        <v>26</v>
      </c>
      <c r="L1298">
        <v>2</v>
      </c>
      <c r="M1298">
        <v>27300</v>
      </c>
      <c r="N1298">
        <v>5.8449999999999998</v>
      </c>
      <c r="O1298">
        <v>2.87</v>
      </c>
      <c r="P1298">
        <v>17.675000000000001</v>
      </c>
      <c r="Q1298">
        <v>7.0350000000000001</v>
      </c>
      <c r="R1298" s="1" t="s">
        <v>87</v>
      </c>
    </row>
    <row r="1299" spans="1:18" x14ac:dyDescent="0.25">
      <c r="A1299">
        <v>201706</v>
      </c>
      <c r="B1299" s="5">
        <v>42887</v>
      </c>
      <c r="C1299">
        <v>201700123</v>
      </c>
      <c r="D1299">
        <v>201700011</v>
      </c>
      <c r="E1299" s="1" t="s">
        <v>55</v>
      </c>
      <c r="F1299">
        <v>38</v>
      </c>
      <c r="G1299">
        <v>24436</v>
      </c>
      <c r="H1299">
        <v>6</v>
      </c>
      <c r="I1299">
        <v>36</v>
      </c>
      <c r="J1299">
        <v>32</v>
      </c>
      <c r="K1299">
        <v>28</v>
      </c>
      <c r="L1299">
        <v>3</v>
      </c>
      <c r="M1299">
        <v>29640</v>
      </c>
      <c r="N1299">
        <v>6.3460000000000001</v>
      </c>
      <c r="O1299">
        <v>3.1160000000000001</v>
      </c>
      <c r="P1299">
        <v>19.190000000000001</v>
      </c>
      <c r="Q1299">
        <v>7.6379999999999999</v>
      </c>
      <c r="R1299" s="1" t="s">
        <v>87</v>
      </c>
    </row>
    <row r="1300" spans="1:18" x14ac:dyDescent="0.25">
      <c r="A1300">
        <v>201706</v>
      </c>
      <c r="B1300" s="5">
        <v>42887</v>
      </c>
      <c r="C1300">
        <v>201700124</v>
      </c>
      <c r="D1300">
        <v>201700011</v>
      </c>
      <c r="E1300" s="1" t="s">
        <v>55</v>
      </c>
      <c r="F1300">
        <v>38</v>
      </c>
      <c r="G1300">
        <v>24923</v>
      </c>
      <c r="H1300">
        <v>5</v>
      </c>
      <c r="I1300">
        <v>37</v>
      </c>
      <c r="J1300">
        <v>32</v>
      </c>
      <c r="K1300">
        <v>25</v>
      </c>
      <c r="L1300">
        <v>2</v>
      </c>
      <c r="M1300">
        <v>29640</v>
      </c>
      <c r="N1300">
        <v>6.3460000000000001</v>
      </c>
      <c r="O1300">
        <v>3.1160000000000001</v>
      </c>
      <c r="P1300">
        <v>19.190000000000001</v>
      </c>
      <c r="Q1300">
        <v>7.6379999999999999</v>
      </c>
      <c r="R1300" s="1" t="s">
        <v>87</v>
      </c>
    </row>
    <row r="1301" spans="1:18" x14ac:dyDescent="0.25">
      <c r="A1301">
        <v>201706</v>
      </c>
      <c r="B1301" s="5">
        <v>42887</v>
      </c>
      <c r="C1301">
        <v>201700125</v>
      </c>
      <c r="D1301">
        <v>201700011</v>
      </c>
      <c r="E1301" s="1" t="s">
        <v>55</v>
      </c>
      <c r="F1301">
        <v>35</v>
      </c>
      <c r="G1301">
        <v>24371</v>
      </c>
      <c r="H1301">
        <v>4</v>
      </c>
      <c r="I1301">
        <v>32</v>
      </c>
      <c r="J1301">
        <v>25</v>
      </c>
      <c r="K1301">
        <v>22</v>
      </c>
      <c r="L1301">
        <v>2</v>
      </c>
      <c r="M1301">
        <v>26520</v>
      </c>
      <c r="N1301">
        <v>5.6779999999999999</v>
      </c>
      <c r="O1301">
        <v>2.7879999999999998</v>
      </c>
      <c r="P1301">
        <v>17.170000000000002</v>
      </c>
      <c r="Q1301">
        <v>6.8339999999999996</v>
      </c>
      <c r="R1301" s="1" t="s">
        <v>87</v>
      </c>
    </row>
    <row r="1302" spans="1:18" x14ac:dyDescent="0.25">
      <c r="A1302">
        <v>201706</v>
      </c>
      <c r="B1302" s="5">
        <v>42887</v>
      </c>
      <c r="C1302">
        <v>201700126</v>
      </c>
      <c r="D1302">
        <v>201700011</v>
      </c>
      <c r="E1302" s="1" t="s">
        <v>55</v>
      </c>
      <c r="F1302">
        <v>33</v>
      </c>
      <c r="G1302">
        <v>25378</v>
      </c>
      <c r="H1302">
        <v>5</v>
      </c>
      <c r="I1302">
        <v>32</v>
      </c>
      <c r="J1302">
        <v>28</v>
      </c>
      <c r="K1302">
        <v>22</v>
      </c>
      <c r="L1302">
        <v>2</v>
      </c>
      <c r="M1302">
        <v>25740</v>
      </c>
      <c r="N1302">
        <v>5.5110000000000001</v>
      </c>
      <c r="O1302">
        <v>2.706</v>
      </c>
      <c r="P1302">
        <v>16.664999999999999</v>
      </c>
      <c r="Q1302">
        <v>6.633</v>
      </c>
      <c r="R1302" s="1" t="s">
        <v>87</v>
      </c>
    </row>
    <row r="1303" spans="1:18" x14ac:dyDescent="0.25">
      <c r="A1303">
        <v>201707</v>
      </c>
      <c r="B1303" s="5">
        <v>42888</v>
      </c>
      <c r="C1303">
        <v>201700134</v>
      </c>
      <c r="D1303">
        <v>201700012</v>
      </c>
      <c r="E1303" s="1" t="s">
        <v>55</v>
      </c>
      <c r="F1303">
        <v>47</v>
      </c>
      <c r="G1303">
        <v>24114.838100000001</v>
      </c>
      <c r="H1303">
        <v>5.5619047620000002</v>
      </c>
      <c r="I1303">
        <v>34.666666669999998</v>
      </c>
      <c r="J1303">
        <v>33.885714290000003</v>
      </c>
      <c r="K1303">
        <v>24.666666670000001</v>
      </c>
      <c r="L1303">
        <v>2.8952380949999998</v>
      </c>
      <c r="M1303">
        <v>25867.28571</v>
      </c>
      <c r="N1303">
        <v>6.5380380950000001</v>
      </c>
      <c r="O1303">
        <v>3.71927619</v>
      </c>
      <c r="P1303">
        <v>17.746761899999999</v>
      </c>
      <c r="Q1303">
        <v>7.6655428570000002</v>
      </c>
      <c r="R1303" s="1" t="s">
        <v>87</v>
      </c>
    </row>
    <row r="1304" spans="1:18" x14ac:dyDescent="0.25">
      <c r="A1304">
        <v>201707</v>
      </c>
      <c r="B1304" s="5">
        <v>42888</v>
      </c>
      <c r="C1304">
        <v>201700134</v>
      </c>
      <c r="D1304">
        <v>201700012</v>
      </c>
      <c r="E1304" s="1" t="s">
        <v>55</v>
      </c>
      <c r="F1304">
        <v>47</v>
      </c>
      <c r="G1304">
        <v>24114.838100000001</v>
      </c>
      <c r="H1304">
        <v>5.5619047620000002</v>
      </c>
      <c r="I1304">
        <v>34.666666669999998</v>
      </c>
      <c r="J1304">
        <v>33.885714290000003</v>
      </c>
      <c r="K1304">
        <v>24.666666670000001</v>
      </c>
      <c r="L1304">
        <v>2.8952380949999998</v>
      </c>
      <c r="M1304">
        <v>25867.28571</v>
      </c>
      <c r="N1304">
        <v>6.5380380950000001</v>
      </c>
      <c r="O1304">
        <v>3.71927619</v>
      </c>
      <c r="P1304">
        <v>17.746761899999999</v>
      </c>
      <c r="Q1304">
        <v>7.6655428570000002</v>
      </c>
      <c r="R1304" s="1" t="s">
        <v>87</v>
      </c>
    </row>
    <row r="1305" spans="1:18" x14ac:dyDescent="0.25">
      <c r="A1305">
        <v>201708</v>
      </c>
      <c r="B1305" s="5">
        <v>42889</v>
      </c>
      <c r="C1305">
        <v>201700135</v>
      </c>
      <c r="D1305">
        <v>201700013</v>
      </c>
      <c r="E1305" s="1" t="s">
        <v>55</v>
      </c>
      <c r="F1305">
        <v>48</v>
      </c>
      <c r="G1305">
        <v>24115.838100000001</v>
      </c>
      <c r="H1305">
        <v>6.5619047620000002</v>
      </c>
      <c r="I1305">
        <v>35.666666669999998</v>
      </c>
      <c r="J1305">
        <v>34.885714290000003</v>
      </c>
      <c r="K1305">
        <v>25.666666670000001</v>
      </c>
      <c r="L1305">
        <v>3.8952380949999998</v>
      </c>
      <c r="M1305">
        <v>25868.28571</v>
      </c>
      <c r="N1305">
        <v>7.5380380950000001</v>
      </c>
      <c r="O1305">
        <v>4.7192761900000004</v>
      </c>
      <c r="P1305">
        <v>18.746761899999999</v>
      </c>
      <c r="Q1305">
        <v>8.6655428570000002</v>
      </c>
      <c r="R1305" s="1" t="s">
        <v>87</v>
      </c>
    </row>
    <row r="1306" spans="1:18" x14ac:dyDescent="0.25">
      <c r="B1306" s="5"/>
      <c r="E1306" s="1"/>
      <c r="R1306" s="1" t="s">
        <v>88</v>
      </c>
    </row>
    <row r="1307" spans="1:18" x14ac:dyDescent="0.25">
      <c r="B1307" s="5"/>
      <c r="E1307" s="1"/>
      <c r="R1307" s="1" t="s">
        <v>88</v>
      </c>
    </row>
    <row r="1308" spans="1:18" x14ac:dyDescent="0.25">
      <c r="B1308" s="5"/>
      <c r="E1308" s="1"/>
      <c r="R1308" s="1" t="s">
        <v>88</v>
      </c>
    </row>
    <row r="1309" spans="1:18" x14ac:dyDescent="0.25">
      <c r="B1309" s="5"/>
      <c r="E1309" s="1"/>
      <c r="R1309" s="1" t="s">
        <v>88</v>
      </c>
    </row>
    <row r="1310" spans="1:18" x14ac:dyDescent="0.25">
      <c r="B1310" s="5"/>
      <c r="E1310" s="1"/>
      <c r="R1310" s="1" t="s">
        <v>88</v>
      </c>
    </row>
    <row r="1311" spans="1:18" x14ac:dyDescent="0.25">
      <c r="B1311" s="5"/>
      <c r="E1311" s="1"/>
      <c r="R1311" s="1" t="s">
        <v>88</v>
      </c>
    </row>
    <row r="1312" spans="1:18" x14ac:dyDescent="0.25">
      <c r="B1312" s="5"/>
      <c r="E1312" s="1"/>
      <c r="R1312" s="1" t="s">
        <v>88</v>
      </c>
    </row>
    <row r="1313" spans="2:18" x14ac:dyDescent="0.25">
      <c r="B1313" s="5"/>
      <c r="E1313" s="1"/>
      <c r="R1313" s="1" t="s">
        <v>88</v>
      </c>
    </row>
    <row r="1314" spans="2:18" x14ac:dyDescent="0.25">
      <c r="B1314" s="5"/>
      <c r="E1314" s="1"/>
      <c r="R1314" s="1" t="s">
        <v>88</v>
      </c>
    </row>
    <row r="1315" spans="2:18" x14ac:dyDescent="0.25">
      <c r="B1315" s="5"/>
      <c r="E1315" s="1"/>
      <c r="R1315" s="1" t="s">
        <v>88</v>
      </c>
    </row>
    <row r="1316" spans="2:18" x14ac:dyDescent="0.25">
      <c r="B1316" s="5"/>
      <c r="E1316" s="1"/>
      <c r="R1316" s="1" t="s">
        <v>88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372E1-8AD0-4C9F-815A-8E55AE0FA4F2}">
  <dimension ref="D1:E38"/>
  <sheetViews>
    <sheetView workbookViewId="0">
      <selection sqref="A1:Q1316"/>
    </sheetView>
  </sheetViews>
  <sheetFormatPr defaultRowHeight="15" x14ac:dyDescent="0.25"/>
  <cols>
    <col min="1" max="1" width="9.85546875" bestFit="1" customWidth="1"/>
    <col min="2" max="2" width="13" bestFit="1" customWidth="1"/>
    <col min="3" max="4" width="12.28515625" bestFit="1" customWidth="1"/>
    <col min="5" max="5" width="29.85546875" bestFit="1" customWidth="1"/>
    <col min="6" max="6" width="8.42578125" bestFit="1" customWidth="1"/>
    <col min="7" max="7" width="16" bestFit="1" customWidth="1"/>
    <col min="8" max="8" width="14.42578125" bestFit="1" customWidth="1"/>
    <col min="9" max="9" width="21.140625" bestFit="1" customWidth="1"/>
    <col min="10" max="10" width="12.28515625" bestFit="1" customWidth="1"/>
    <col min="11" max="11" width="29.85546875" bestFit="1" customWidth="1"/>
    <col min="12" max="12" width="13.28515625" bestFit="1" customWidth="1"/>
    <col min="13" max="13" width="13.5703125" bestFit="1" customWidth="1"/>
    <col min="14" max="14" width="21.42578125" bestFit="1" customWidth="1"/>
    <col min="15" max="15" width="20.28515625" bestFit="1" customWidth="1"/>
    <col min="16" max="16" width="27.140625" bestFit="1" customWidth="1"/>
    <col min="17" max="17" width="19.7109375" bestFit="1" customWidth="1"/>
  </cols>
  <sheetData>
    <row r="1" spans="4:5" x14ac:dyDescent="0.25">
      <c r="D1" t="s">
        <v>0</v>
      </c>
      <c r="E1" t="s">
        <v>1</v>
      </c>
    </row>
    <row r="2" spans="4:5" x14ac:dyDescent="0.25">
      <c r="D2">
        <v>201700131</v>
      </c>
      <c r="E2" s="1" t="s">
        <v>2</v>
      </c>
    </row>
    <row r="3" spans="4:5" x14ac:dyDescent="0.25">
      <c r="D3">
        <v>201700155</v>
      </c>
      <c r="E3" s="1" t="s">
        <v>3</v>
      </c>
    </row>
    <row r="4" spans="4:5" x14ac:dyDescent="0.25">
      <c r="D4">
        <v>201700161</v>
      </c>
      <c r="E4" s="1" t="s">
        <v>4</v>
      </c>
    </row>
    <row r="5" spans="4:5" x14ac:dyDescent="0.25">
      <c r="D5">
        <v>201700167</v>
      </c>
      <c r="E5" s="1" t="s">
        <v>5</v>
      </c>
    </row>
    <row r="6" spans="4:5" x14ac:dyDescent="0.25">
      <c r="D6">
        <v>201700173</v>
      </c>
      <c r="E6" s="1" t="s">
        <v>6</v>
      </c>
    </row>
    <row r="7" spans="4:5" x14ac:dyDescent="0.25">
      <c r="D7">
        <v>201700179</v>
      </c>
      <c r="E7" s="1" t="s">
        <v>7</v>
      </c>
    </row>
    <row r="8" spans="4:5" x14ac:dyDescent="0.25">
      <c r="D8">
        <v>201700185</v>
      </c>
      <c r="E8" s="1" t="s">
        <v>8</v>
      </c>
    </row>
    <row r="9" spans="4:5" x14ac:dyDescent="0.25">
      <c r="D9">
        <v>201700191</v>
      </c>
      <c r="E9" s="1" t="s">
        <v>9</v>
      </c>
    </row>
    <row r="10" spans="4:5" x14ac:dyDescent="0.25">
      <c r="D10">
        <v>201700197</v>
      </c>
      <c r="E10" s="1" t="s">
        <v>10</v>
      </c>
    </row>
    <row r="11" spans="4:5" x14ac:dyDescent="0.25">
      <c r="D11">
        <v>201700203</v>
      </c>
      <c r="E11" s="1" t="s">
        <v>11</v>
      </c>
    </row>
    <row r="12" spans="4:5" x14ac:dyDescent="0.25">
      <c r="D12">
        <v>201700209</v>
      </c>
      <c r="E12" s="1" t="s">
        <v>12</v>
      </c>
    </row>
    <row r="13" spans="4:5" x14ac:dyDescent="0.25">
      <c r="D13">
        <v>201700215</v>
      </c>
      <c r="E13" s="1" t="s">
        <v>13</v>
      </c>
    </row>
    <row r="14" spans="4:5" x14ac:dyDescent="0.25">
      <c r="D14">
        <v>201700221</v>
      </c>
      <c r="E14" s="1" t="s">
        <v>14</v>
      </c>
    </row>
    <row r="15" spans="4:5" x14ac:dyDescent="0.25">
      <c r="D15">
        <v>201700227</v>
      </c>
      <c r="E15" s="1" t="s">
        <v>15</v>
      </c>
    </row>
    <row r="16" spans="4:5" x14ac:dyDescent="0.25">
      <c r="D16">
        <v>201700233</v>
      </c>
      <c r="E16" s="1" t="s">
        <v>16</v>
      </c>
    </row>
    <row r="17" spans="4:5" x14ac:dyDescent="0.25">
      <c r="D17">
        <v>201700239</v>
      </c>
      <c r="E17" s="1" t="s">
        <v>17</v>
      </c>
    </row>
    <row r="18" spans="4:5" x14ac:dyDescent="0.25">
      <c r="D18">
        <v>201700245</v>
      </c>
      <c r="E18" s="1" t="s">
        <v>18</v>
      </c>
    </row>
    <row r="19" spans="4:5" x14ac:dyDescent="0.25">
      <c r="D19">
        <v>201700251</v>
      </c>
      <c r="E19" s="1" t="s">
        <v>19</v>
      </c>
    </row>
    <row r="20" spans="4:5" x14ac:dyDescent="0.25">
      <c r="D20">
        <v>201700257</v>
      </c>
      <c r="E20" s="1" t="s">
        <v>20</v>
      </c>
    </row>
    <row r="21" spans="4:5" x14ac:dyDescent="0.25">
      <c r="D21">
        <v>201700263</v>
      </c>
      <c r="E21" s="1" t="s">
        <v>21</v>
      </c>
    </row>
    <row r="22" spans="4:5" x14ac:dyDescent="0.25">
      <c r="D22">
        <v>201700269</v>
      </c>
      <c r="E22" s="1" t="s">
        <v>22</v>
      </c>
    </row>
    <row r="23" spans="4:5" x14ac:dyDescent="0.25">
      <c r="D23">
        <v>201700275</v>
      </c>
      <c r="E23" s="1" t="s">
        <v>23</v>
      </c>
    </row>
    <row r="24" spans="4:5" x14ac:dyDescent="0.25">
      <c r="D24">
        <v>201700281</v>
      </c>
      <c r="E24" s="1" t="s">
        <v>24</v>
      </c>
    </row>
    <row r="25" spans="4:5" x14ac:dyDescent="0.25">
      <c r="D25">
        <v>201700287</v>
      </c>
      <c r="E25" s="1" t="s">
        <v>25</v>
      </c>
    </row>
    <row r="26" spans="4:5" x14ac:dyDescent="0.25">
      <c r="D26">
        <v>201700137</v>
      </c>
      <c r="E26" s="1" t="s">
        <v>26</v>
      </c>
    </row>
    <row r="27" spans="4:5" x14ac:dyDescent="0.25">
      <c r="D27">
        <v>201700138</v>
      </c>
      <c r="E27" s="1" t="s">
        <v>27</v>
      </c>
    </row>
    <row r="28" spans="4:5" x14ac:dyDescent="0.25">
      <c r="D28">
        <v>201700143</v>
      </c>
      <c r="E28" s="1" t="s">
        <v>28</v>
      </c>
    </row>
    <row r="29" spans="4:5" x14ac:dyDescent="0.25">
      <c r="D29">
        <v>201700149</v>
      </c>
      <c r="E29" s="1" t="s">
        <v>29</v>
      </c>
    </row>
    <row r="30" spans="4:5" x14ac:dyDescent="0.25">
      <c r="D30">
        <v>201700293</v>
      </c>
      <c r="E30" s="1" t="s">
        <v>30</v>
      </c>
    </row>
    <row r="31" spans="4:5" x14ac:dyDescent="0.25">
      <c r="D31">
        <v>201700299</v>
      </c>
      <c r="E31" s="1" t="s">
        <v>31</v>
      </c>
    </row>
    <row r="32" spans="4:5" x14ac:dyDescent="0.25">
      <c r="D32">
        <v>201700127</v>
      </c>
      <c r="E32" s="1" t="s">
        <v>32</v>
      </c>
    </row>
    <row r="33" spans="4:5" x14ac:dyDescent="0.25">
      <c r="D33">
        <v>201700128</v>
      </c>
      <c r="E33" s="1" t="s">
        <v>33</v>
      </c>
    </row>
    <row r="34" spans="4:5" x14ac:dyDescent="0.25">
      <c r="D34">
        <v>201700129</v>
      </c>
      <c r="E34" s="1" t="s">
        <v>34</v>
      </c>
    </row>
    <row r="35" spans="4:5" x14ac:dyDescent="0.25">
      <c r="D35">
        <v>201700130</v>
      </c>
      <c r="E35" s="1" t="s">
        <v>35</v>
      </c>
    </row>
    <row r="36" spans="4:5" x14ac:dyDescent="0.25">
      <c r="D36">
        <v>201700132</v>
      </c>
      <c r="E36" s="1" t="s">
        <v>36</v>
      </c>
    </row>
    <row r="37" spans="4:5" x14ac:dyDescent="0.25">
      <c r="D37">
        <v>201700133</v>
      </c>
      <c r="E37" s="1" t="s">
        <v>37</v>
      </c>
    </row>
    <row r="38" spans="4:5" x14ac:dyDescent="0.25">
      <c r="D38">
        <v>201700134</v>
      </c>
      <c r="E38" s="1" t="s">
        <v>38</v>
      </c>
    </row>
  </sheetData>
  <pageMargins left="0.7" right="0.7" top="0.75" bottom="0.75" header="0.3" footer="0.3"/>
  <pageSetup paperSize="9"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F6617-9E9B-4744-A8F7-0FEE2E2EE7D9}">
  <dimension ref="A1:B38"/>
  <sheetViews>
    <sheetView workbookViewId="0">
      <selection sqref="A1:Q1316"/>
    </sheetView>
  </sheetViews>
  <sheetFormatPr defaultRowHeight="15" x14ac:dyDescent="0.25"/>
  <cols>
    <col min="1" max="1" width="12.28515625" bestFit="1" customWidth="1"/>
    <col min="2" max="2" width="29.85546875" bestFit="1" customWidth="1"/>
  </cols>
  <sheetData>
    <row r="1" spans="1:2" x14ac:dyDescent="0.25">
      <c r="A1" t="s">
        <v>0</v>
      </c>
      <c r="B1" t="s">
        <v>1</v>
      </c>
    </row>
    <row r="2" spans="1:2" x14ac:dyDescent="0.25">
      <c r="A2">
        <v>201700131</v>
      </c>
      <c r="B2" s="1" t="s">
        <v>2</v>
      </c>
    </row>
    <row r="3" spans="1:2" x14ac:dyDescent="0.25">
      <c r="A3">
        <v>201700155</v>
      </c>
      <c r="B3" s="1" t="s">
        <v>3</v>
      </c>
    </row>
    <row r="4" spans="1:2" x14ac:dyDescent="0.25">
      <c r="A4">
        <v>201700161</v>
      </c>
      <c r="B4" s="1" t="s">
        <v>4</v>
      </c>
    </row>
    <row r="5" spans="1:2" x14ac:dyDescent="0.25">
      <c r="A5">
        <v>201700167</v>
      </c>
      <c r="B5" s="1" t="s">
        <v>5</v>
      </c>
    </row>
    <row r="6" spans="1:2" x14ac:dyDescent="0.25">
      <c r="A6">
        <v>201700173</v>
      </c>
      <c r="B6" s="1" t="s">
        <v>6</v>
      </c>
    </row>
    <row r="7" spans="1:2" x14ac:dyDescent="0.25">
      <c r="A7">
        <v>201700179</v>
      </c>
      <c r="B7" s="1" t="s">
        <v>7</v>
      </c>
    </row>
    <row r="8" spans="1:2" x14ac:dyDescent="0.25">
      <c r="A8">
        <v>201700185</v>
      </c>
      <c r="B8" s="1" t="s">
        <v>8</v>
      </c>
    </row>
    <row r="9" spans="1:2" x14ac:dyDescent="0.25">
      <c r="A9">
        <v>201700191</v>
      </c>
      <c r="B9" s="1" t="s">
        <v>9</v>
      </c>
    </row>
    <row r="10" spans="1:2" x14ac:dyDescent="0.25">
      <c r="A10">
        <v>201700197</v>
      </c>
      <c r="B10" s="1" t="s">
        <v>10</v>
      </c>
    </row>
    <row r="11" spans="1:2" x14ac:dyDescent="0.25">
      <c r="A11">
        <v>201700203</v>
      </c>
      <c r="B11" s="1" t="s">
        <v>11</v>
      </c>
    </row>
    <row r="12" spans="1:2" x14ac:dyDescent="0.25">
      <c r="A12">
        <v>201700209</v>
      </c>
      <c r="B12" s="1" t="s">
        <v>12</v>
      </c>
    </row>
    <row r="13" spans="1:2" x14ac:dyDescent="0.25">
      <c r="A13">
        <v>201700215</v>
      </c>
      <c r="B13" s="1" t="s">
        <v>13</v>
      </c>
    </row>
    <row r="14" spans="1:2" x14ac:dyDescent="0.25">
      <c r="A14">
        <v>201700221</v>
      </c>
      <c r="B14" s="1" t="s">
        <v>14</v>
      </c>
    </row>
    <row r="15" spans="1:2" x14ac:dyDescent="0.25">
      <c r="A15">
        <v>201700227</v>
      </c>
      <c r="B15" s="1" t="s">
        <v>15</v>
      </c>
    </row>
    <row r="16" spans="1:2" x14ac:dyDescent="0.25">
      <c r="A16">
        <v>201700233</v>
      </c>
      <c r="B16" s="1" t="s">
        <v>16</v>
      </c>
    </row>
    <row r="17" spans="1:2" x14ac:dyDescent="0.25">
      <c r="A17">
        <v>201700239</v>
      </c>
      <c r="B17" s="1" t="s">
        <v>17</v>
      </c>
    </row>
    <row r="18" spans="1:2" x14ac:dyDescent="0.25">
      <c r="A18">
        <v>201700245</v>
      </c>
      <c r="B18" s="1" t="s">
        <v>18</v>
      </c>
    </row>
    <row r="19" spans="1:2" x14ac:dyDescent="0.25">
      <c r="A19">
        <v>201700251</v>
      </c>
      <c r="B19" s="1" t="s">
        <v>19</v>
      </c>
    </row>
    <row r="20" spans="1:2" x14ac:dyDescent="0.25">
      <c r="A20">
        <v>201700257</v>
      </c>
      <c r="B20" s="1" t="s">
        <v>20</v>
      </c>
    </row>
    <row r="21" spans="1:2" x14ac:dyDescent="0.25">
      <c r="A21">
        <v>201700263</v>
      </c>
      <c r="B21" s="1" t="s">
        <v>21</v>
      </c>
    </row>
    <row r="22" spans="1:2" x14ac:dyDescent="0.25">
      <c r="A22">
        <v>201700269</v>
      </c>
      <c r="B22" s="1" t="s">
        <v>22</v>
      </c>
    </row>
    <row r="23" spans="1:2" x14ac:dyDescent="0.25">
      <c r="A23">
        <v>201700275</v>
      </c>
      <c r="B23" s="1" t="s">
        <v>23</v>
      </c>
    </row>
    <row r="24" spans="1:2" x14ac:dyDescent="0.25">
      <c r="A24">
        <v>201700281</v>
      </c>
      <c r="B24" s="1" t="s">
        <v>24</v>
      </c>
    </row>
    <row r="25" spans="1:2" x14ac:dyDescent="0.25">
      <c r="A25">
        <v>201700287</v>
      </c>
      <c r="B25" s="1" t="s">
        <v>25</v>
      </c>
    </row>
    <row r="26" spans="1:2" x14ac:dyDescent="0.25">
      <c r="A26">
        <v>201700137</v>
      </c>
      <c r="B26" s="1" t="s">
        <v>26</v>
      </c>
    </row>
    <row r="27" spans="1:2" x14ac:dyDescent="0.25">
      <c r="A27">
        <v>201700138</v>
      </c>
      <c r="B27" s="1" t="s">
        <v>27</v>
      </c>
    </row>
    <row r="28" spans="1:2" x14ac:dyDescent="0.25">
      <c r="A28">
        <v>201700143</v>
      </c>
      <c r="B28" s="1" t="s">
        <v>28</v>
      </c>
    </row>
    <row r="29" spans="1:2" x14ac:dyDescent="0.25">
      <c r="A29">
        <v>201700149</v>
      </c>
      <c r="B29" s="1" t="s">
        <v>29</v>
      </c>
    </row>
    <row r="30" spans="1:2" x14ac:dyDescent="0.25">
      <c r="A30">
        <v>201700293</v>
      </c>
      <c r="B30" s="1" t="s">
        <v>30</v>
      </c>
    </row>
    <row r="31" spans="1:2" x14ac:dyDescent="0.25">
      <c r="A31">
        <v>201700299</v>
      </c>
      <c r="B31" s="1" t="s">
        <v>31</v>
      </c>
    </row>
    <row r="32" spans="1:2" x14ac:dyDescent="0.25">
      <c r="A32">
        <v>201700127</v>
      </c>
      <c r="B32" s="1" t="s">
        <v>32</v>
      </c>
    </row>
    <row r="33" spans="1:2" x14ac:dyDescent="0.25">
      <c r="A33">
        <v>201700128</v>
      </c>
      <c r="B33" s="1" t="s">
        <v>33</v>
      </c>
    </row>
    <row r="34" spans="1:2" x14ac:dyDescent="0.25">
      <c r="A34">
        <v>201700129</v>
      </c>
      <c r="B34" s="1" t="s">
        <v>34</v>
      </c>
    </row>
    <row r="35" spans="1:2" x14ac:dyDescent="0.25">
      <c r="A35">
        <v>201700130</v>
      </c>
      <c r="B35" s="1" t="s">
        <v>35</v>
      </c>
    </row>
    <row r="36" spans="1:2" x14ac:dyDescent="0.25">
      <c r="A36">
        <v>201700132</v>
      </c>
      <c r="B36" s="1" t="s">
        <v>36</v>
      </c>
    </row>
    <row r="37" spans="1:2" x14ac:dyDescent="0.25">
      <c r="A37">
        <v>201700133</v>
      </c>
      <c r="B37" s="1" t="s">
        <v>37</v>
      </c>
    </row>
    <row r="38" spans="1:2" x14ac:dyDescent="0.25">
      <c r="A38">
        <v>201700134</v>
      </c>
      <c r="B38" s="1" t="s">
        <v>38</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367B9-D8E1-47ED-B93B-BD231814507D}">
  <dimension ref="A1:B8"/>
  <sheetViews>
    <sheetView workbookViewId="0">
      <selection sqref="A1:Q1316"/>
    </sheetView>
  </sheetViews>
  <sheetFormatPr defaultRowHeight="15" x14ac:dyDescent="0.25"/>
  <cols>
    <col min="1" max="1" width="16.85546875" bestFit="1" customWidth="1"/>
    <col min="2" max="2" width="20.7109375" bestFit="1" customWidth="1"/>
    <col min="6" max="6" width="23.7109375" customWidth="1"/>
  </cols>
  <sheetData>
    <row r="1" spans="1:2" x14ac:dyDescent="0.25">
      <c r="A1" t="s">
        <v>41</v>
      </c>
      <c r="B1" t="s">
        <v>56</v>
      </c>
    </row>
    <row r="2" spans="1:2" x14ac:dyDescent="0.25">
      <c r="A2">
        <v>56178</v>
      </c>
      <c r="B2" s="1" t="s">
        <v>57</v>
      </c>
    </row>
    <row r="3" spans="1:2" x14ac:dyDescent="0.25">
      <c r="A3">
        <v>61038</v>
      </c>
      <c r="B3" s="1" t="s">
        <v>58</v>
      </c>
    </row>
    <row r="4" spans="1:2" x14ac:dyDescent="0.25">
      <c r="A4">
        <v>62173</v>
      </c>
      <c r="B4" s="1" t="s">
        <v>59</v>
      </c>
    </row>
    <row r="5" spans="1:2" x14ac:dyDescent="0.25">
      <c r="A5">
        <v>44578</v>
      </c>
      <c r="B5" s="1" t="s">
        <v>60</v>
      </c>
    </row>
    <row r="6" spans="1:2" x14ac:dyDescent="0.25">
      <c r="A6">
        <v>14798</v>
      </c>
      <c r="B6" s="1" t="s">
        <v>61</v>
      </c>
    </row>
    <row r="7" spans="1:2" x14ac:dyDescent="0.25">
      <c r="A7">
        <v>35286</v>
      </c>
      <c r="B7" s="1" t="s">
        <v>62</v>
      </c>
    </row>
    <row r="8" spans="1:2" x14ac:dyDescent="0.25">
      <c r="A8">
        <v>55398</v>
      </c>
      <c r="B8" s="1" t="s">
        <v>63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_ 1 _ a 6 c 3 f 5 2 0 - 0 d c 6 - 4 e 6 3 - b 5 7 5 - 5 f 2 b 7 3 0 2 2 4 3 0 " > < C u s t o m C o n t e n t > < ! [ C D A T A [ < T a b l e W i d g e t G r i d S e r i a l i z a t i o n   x m l n s : x s d = " h t t p : / / w w w . w 3 . o r g / 2 0 0 1 / X M L S c h e m a "   x m l n s : x s i = " h t t p : / / w w w . w 3 . o r g / 2 0 0 1 / X M L S c h e m a - i n s t a n c e " > < C o l u m n S u g g e s t e d T y p e   / > < C o l u m n F o r m a t   / > < C o l u m n A c c u r a c y   / > < C o l u m n C u r r e n c y S y m b o l   / > < C o l u m n P o s i t i v e P a t t e r n   / > < C o l u m n N e g a t i v e P a t t e r n   / > < C o l u m n W i d t h s > < i t e m > < k e y > < s t r i n g > Y R _ M O < / s t r i n g > < / k e y > < v a l u e > < i n t > 8 0 < / i n t > < / v a l u e > < / i t e m > < i t e m > < k e y > < s t r i n g > C A L L _ D A T E < / s t r i n g > < / k e y > < v a l u e > < i n t > 1 0 3 < / i n t > < / v a l u e > < / i t e m > < i t e m > < k e y > < s t r i n g > A G E N T _ I D < / s t r i n g > < / k e y > < v a l u e > < i n t > 9 8 < / i n t > < / v a l u e > < / i t e m > < i t e m > < k e y > < s t r i n g > T E A M _ L E A D _ I D < / s t r i n g > < / k e y > < v a l u e > < i n t > 1 2 9 < / i n t > < / v a l u e > < / i t e m > < i t e m > < k e y > < s t r i n g > C A L L _ C E N T E R < / s t r i n g > < / k e y > < v a l u e > < i n t > 1 1 9 < / i n t > < / v a l u e > < / i t e m > < i t e m > < k e y > < s t r i n g > C A L L S < / s t r i n g > < / k e y > < v a l u e > < i n t > 7 2 < / i n t > < / v a l u e > < / i t e m > < i t e m > < k e y > < s t r i n g > H A N D L E _ T I M E < / s t r i n g > < / k e y > < v a l u e > < i n t > 1 2 3 < / i n t > < / v a l u e > < / i t e m > < i t e m > < k e y > < s t r i n g > C A L L _ R E G E N < / s t r i n g > < / k e y > < v a l u e > < i n t > 1 1 3 < / i n t > < / v a l u e > < / i t e m > < i t e m > < k e y > < s t r i n g > C A L L S _ W I T H _ O F F E R < / s t r i n g > < / k e y > < v a l u e > < i n t > 1 5 8 < / i n t > < / v a l u e > < / i t e m > < i t e m > < k e y > < s t r i n g > C A L L S _ W I T H _ A C C E P T < / s t r i n g > < / k e y > < v a l u e > < i n t > 1 6 6 < / i n t > < / v a l u e > < / i t e m > < i t e m > < k e y > < s t r i n g > C A L L S _ O F F E R _ A P P L I E D < / s t r i n g > < / k e y > < v a l u e > < i n t > 1 7 6 < / i n t > < / v a l u e > < / i t e m > < i t e m > < k e y > < s t r i n g > T R A N S F E R S < / s t r i n g > < / k e y > < v a l u e > < i n t > 1 0 6 < / i n t > < / v a l u e > < / i t e m > < i t e m > < k e y > < s t r i n g > A H T _ M U L T I < / s t r i n g > < / k e y > < v a l u e > < i n t > 1 0 5 < / i n t > < / v a l u e > < / i t e m > < i t e m > < k e y > < s t r i n g > C A L L _ R E G E N _ M U L T I < / s t r i n g > < / k e y > < v a l u e > < i n t > 1 5 7 < / i n t > < / v a l u e > < / i t e m > < i t e m > < k e y > < s t r i n g > T R A N S F E R S _ M U L T I < / s t r i n g > < / k e y > < v a l u e > < i n t > 1 5 0 < / i n t > < / v a l u e > < / i t e m > < i t e m > < k e y > < s t r i n g > A P P L I E D _ P E R _ C A L L _ M U L T I < / s t r i n g > < / k e y > < v a l u e > < i n t > 1 9 7 < / i n t > < / v a l u e > < / i t e m > < i t e m > < k e y > < s t r i n g > B R E A K A G E _ M U L T I < / s t r i n g > < / k e y > < v a l u e > < i n t > 1 4 5 < / i n t > < / v a l u e > < / i t e m > < / C o l u m n W i d t h s > < C o l u m n D i s p l a y I n d e x > < i t e m > < k e y > < s t r i n g > Y R _ M O < / s t r i n g > < / k e y > < v a l u e > < i n t > 0 < / i n t > < / v a l u e > < / i t e m > < i t e m > < k e y > < s t r i n g > C A L L _ D A T E < / s t r i n g > < / k e y > < v a l u e > < i n t > 1 < / i n t > < / v a l u e > < / i t e m > < i t e m > < k e y > < s t r i n g > A G E N T _ I D < / s t r i n g > < / k e y > < v a l u e > < i n t > 2 < / i n t > < / v a l u e > < / i t e m > < i t e m > < k e y > < s t r i n g > T E A M _ L E A D _ I D < / s t r i n g > < / k e y > < v a l u e > < i n t > 3 < / i n t > < / v a l u e > < / i t e m > < i t e m > < k e y > < s t r i n g > C A L L _ C E N T E R < / s t r i n g > < / k e y > < v a l u e > < i n t > 4 < / i n t > < / v a l u e > < / i t e m > < i t e m > < k e y > < s t r i n g > C A L L S < / s t r i n g > < / k e y > < v a l u e > < i n t > 5 < / i n t > < / v a l u e > < / i t e m > < i t e m > < k e y > < s t r i n g > H A N D L E _ T I M E < / s t r i n g > < / k e y > < v a l u e > < i n t > 6 < / i n t > < / v a l u e > < / i t e m > < i t e m > < k e y > < s t r i n g > C A L L _ R E G E N < / s t r i n g > < / k e y > < v a l u e > < i n t > 7 < / i n t > < / v a l u e > < / i t e m > < i t e m > < k e y > < s t r i n g > C A L L S _ W I T H _ O F F E R < / s t r i n g > < / k e y > < v a l u e > < i n t > 8 < / i n t > < / v a l u e > < / i t e m > < i t e m > < k e y > < s t r i n g > C A L L S _ W I T H _ A C C E P T < / s t r i n g > < / k e y > < v a l u e > < i n t > 9 < / i n t > < / v a l u e > < / i t e m > < i t e m > < k e y > < s t r i n g > C A L L S _ O F F E R _ A P P L I E D < / s t r i n g > < / k e y > < v a l u e > < i n t > 1 0 < / i n t > < / v a l u e > < / i t e m > < i t e m > < k e y > < s t r i n g > T R A N S F E R S < / s t r i n g > < / k e y > < v a l u e > < i n t > 1 1 < / i n t > < / v a l u e > < / i t e m > < i t e m > < k e y > < s t r i n g > A H T _ M U L T I < / s t r i n g > < / k e y > < v a l u e > < i n t > 1 2 < / i n t > < / v a l u e > < / i t e m > < i t e m > < k e y > < s t r i n g > C A L L _ R E G E N _ M U L T I < / s t r i n g > < / k e y > < v a l u e > < i n t > 1 3 < / i n t > < / v a l u e > < / i t e m > < i t e m > < k e y > < s t r i n g > T R A N S F E R S _ M U L T I < / s t r i n g > < / k e y > < v a l u e > < i n t > 1 4 < / i n t > < / v a l u e > < / i t e m > < i t e m > < k e y > < s t r i n g > A P P L I E D _ P E R _ C A L L _ M U L T I < / s t r i n g > < / k e y > < v a l u e > < i n t > 1 5 < / i n t > < / v a l u e > < / i t e m > < i t e m > < k e y > < s t r i n g > B R E A K A G E _ M U L T I < / 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L i n k e d T a b l e U p d a t e M o d e " > < C u s t o m C o n t e n t > < ! [ C D A T A [ T r u e ] ] > < / C u s t o m C o n t e n t > < / G e m i n i > 
</file>

<file path=customXml/item12.xml>��< ? x m l   v e r s i o n = " 1 . 0 "   e n c o d i n g = " u t f - 1 6 " ? > < D a t a M a s h u p   s q m i d = " d 6 2 4 c 8 8 b - 4 4 7 a - 4 1 a 8 - 9 d 0 a - d 2 9 a 6 7 0 1 9 1 0 9 "   x m l n s = " h t t p : / / s c h e m a s . m i c r o s o f t . c o m / D a t a M a s h u p " > A A A A A A 4 F A A B Q S w M E F A A C A A g A o n F G V p Y v 3 s q k A A A A 9 g A A A B I A H A B D b 2 5 m a W c v U G F j a 2 F n Z S 5 4 b W w g o h g A K K A U A A A A A A A A A A A A A A A A A A A A A A A A A A A A h Y 9 N D o I w G E S v Q r q n f 8 T E k I + y Y C v R x M S 4 b U r F R i i G F s v d X H g k r y B G U X c u 5 8 1 b z N y v N 8 j H t o k u u n e m s x l i m K J I W 9 V V x t Y Z G v w h X q J c w E a q k 6 x 1 N M n W p a O r M n T 0 / p w S E k L A I c F d X x N O K S P 7 c r V V R 9 1 K 9 J H N f z k 2 1 n l p l U Y C d q 8 x g m P G O F 7 w B F M g M 4 T S 2 K / A p 7 3 P 9 g d C M T R + 6 L X Q L i 7 W Q O Y I 5 P 1 B P A B Q S w M E F A A C A A g A o n F G 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J x R l a y X / D + C A I A A D g G A A A T A B w A R m 9 y b X V s Y X M v U 2 V j d G l v b j E u b S C i G A A o o B Q A A A A A A A A A A A A A A A A A A A A A A A A A A A C t V N F q 2 z A U f Q / k H 4 T 6 4 o B r 2 B h 7 G X 1 Q b W U x s 5 1 g q 5 Q R g l B s L T G N p S E r o 8 P k 3 6 v Y m Z 2 k d m G l f j H o n H v O v d K R S p 7 q X A q Q N P 9 P 3 8 a j 8 a j c M s U z c A M 1 W + 8 Y T a V S f J N n D H y G 4 A 7 s u B 6 P g P k S u V c p N y v 4 O e U 7 x 9 0 b m t C P U j 2 t p X y y J t U y Y g W / u 1 a B q 8 P S l U I b 7 s p u l G 6 g u 2 V i Y z z J 3 9 / 8 a E J M D X e I Y q L 8 J V X h y t 2 + E E e w t B p b u 6 r g z 5 i G c 2 g D X + i v X 5 w j e r B B B V 0 U B N R D B B t I m 0 W Q M c 1 1 X j Q o + o 4 j Q n 3 v d R 3 B K K Q B R l 4 v W q u 6 p h b H / 3 Q 1 f 9 Y t l r w u m a H I C z A l f t i 2 I v b F m q t O M M a m n Q E w o Y 8 + m d H 5 d N p Z 9 l O Q 6 + I F G e T U C h Q t F o G P v R 4 W i V G U G E r S g 6 E Z o e F D Q P w 3 J x i k t N K D j F N b d G F a r A W H i P c x R j / M 6 f U S D p M 2 S r 4 o u d I m S 6 E J 2 b Y L E 8 q y J k b W V d x s A M N 5 R G Y g e g j v 6 6 3 m L N 0 C z 6 T G q T W s Z R u p 1 e T 8 l P t M u T o K N 0 7 9 5 l c N d v a o z k l t T k y 0 H F c W 6 1 x w q 4 I 1 8 9 a A 9 f p U y c J a n v e 8 M i K 8 v H X n c G J 2 o k t n 1 2 D M C / m n b a z s O m u A 0 7 I 1 O I l d X W 7 S Y T I e 5 W J I / f I Z Q R t z 1 0 G e p e 9 6 P u r q j 3 s 0 h u 9 / g 5 x O o b v g l 5 N e e J 6 P S T g r a M B Z x l V J 8 + w 9 k 5 5 L f N z A b z 9 r H f p f g 7 8 A U E s B A i 0 A F A A C A A g A o n F G V p Y v 3 s q k A A A A 9 g A A A B I A A A A A A A A A A A A A A A A A A A A A A E N v b m Z p Z y 9 Q Y W N r Y W d l L n h t b F B L A Q I t A B Q A A g A I A K J x R l Y P y u m r p A A A A O k A A A A T A A A A A A A A A A A A A A A A A P A A A A B b Q 2 9 u d G V u d F 9 U e X B l c 1 0 u e G 1 s U E s B A i 0 A F A A C A A g A o n F G V r J f 8 P 4 I A g A A O A Y A A B M A A A A A A A A A A A A A A A A A 4 Q E A A E Z v c m 1 1 b G F z L 1 N l Y 3 R p b 2 4 x L m 1 Q S w U G A A A A A A M A A w D C A A A A N 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S Q A A A A A A A C X J 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F i b G F f Y 2 9 y c m V n a W R h J T I w M j 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0 Y W J s Y V 9 j b 3 J y Z W d p Z G F f M i I g L z 4 8 R W 5 0 c n k g V H l w Z T 0 i R m l s b G V k Q 2 9 t c G x l d G V S Z X N 1 b H R U b 1 d v c m t z a G V l d C I g V m F s d W U 9 I m w x I i A v P j x F b n R y e S B U e X B l P S J B Z G R l Z F R v R G F 0 Y U 1 v Z G V s I i B W Y W x 1 Z T 0 i b D E i I C 8 + P E V u d H J 5 I F R 5 c G U 9 I k Z p b G x D b 3 V u d C I g V m F s d W U 9 I m w x M z E 1 I i A v P j x F b n R y e S B U e X B l P S J G a W x s R X J y b 3 J D b 2 R l I i B W Y W x 1 Z T 0 i c 1 V u a 2 5 v d 2 4 i I C 8 + P E V u d H J 5 I F R 5 c G U 9 I k Z p b G x F c n J v c k N v d W 5 0 I i B W Y W x 1 Z T 0 i b D A i I C 8 + P E V u d H J 5 I F R 5 c G U 9 I k Z p b G x M Y X N 0 V X B k Y X R l Z C I g V m F s d W U 9 I m Q y M D I z L T A y L T A 2 V D E 5 O j E z O j A x L j k y N D c 2 N D J a I i A v P j x F b n R y e S B U e X B l P S J G a W x s Q 2 9 s d W 1 u V H l w Z X M i I F Z h b H V l P S J z Q X d j R E F 3 W U R C U V V G Q l F V R k J R V U Z C U V V H I i A v P j x F b n R y e S B U e X B l P S J G a W x s Q 2 9 s d W 1 u T m F t Z X M i I F Z h b H V l P S J z W y Z x d W 9 0 O 1 l S X 0 1 P J n F 1 b 3 Q 7 L C Z x d W 9 0 O 0 N B T E x f R E F U R S Z x d W 9 0 O y w m c X V v d D t B R 0 V O V F 9 J R C Z x d W 9 0 O y w m c X V v d D t U R U F N X 0 x F Q U R f S U Q m c X V v d D s s J n F 1 b 3 Q 7 Q 0 F M T F 9 D R U 5 U R V I m c X V v d D s s J n F 1 b 3 Q 7 Q 0 F M T F M m c X V v d D s s J n F 1 b 3 Q 7 S E F O R E x F X 1 R J T U U m c X V v d D s s J n F 1 b 3 Q 7 Q 0 F M T F 9 S R U d F T i Z x d W 9 0 O y w m c X V v d D t D Q U x M U 1 9 X S V R I X 0 9 G R k V S J n F 1 b 3 Q 7 L C Z x d W 9 0 O 0 N B T E x T X 1 d J V E h f Q U N D R V B U J n F 1 b 3 Q 7 L C Z x d W 9 0 O 0 N B T E x T X 0 9 G R k V S X 0 F Q U E x J R U Q m c X V v d D s s J n F 1 b 3 Q 7 V F J B T l N G R V J T J n F 1 b 3 Q 7 L C Z x d W 9 0 O 0 F I V F 9 N V U x U S S Z x d W 9 0 O y w m c X V v d D t D Q U x M X 1 J F R 0 V O X 0 1 V T F R J J n F 1 b 3 Q 7 L C Z x d W 9 0 O 1 R S Q U 5 T R k V S U 1 9 N V U x U S S Z x d W 9 0 O y w m c X V v d D t B U F B M S U V E X 1 B F U l 9 D Q U x M X 0 1 V T F R J J n F 1 b 3 Q 7 L C Z x d W 9 0 O 0 J S R U F L Q U d F X 0 1 V T F R J J n F 1 b 3 Q 7 L C Z x d W 9 0 O 0 1 P T l R I I E 5 B T U U m c X V v d D t d I i A v P j x F b n R y e S B U e X B l P S J G a W x s U 3 R h d H V z I i B W Y W x 1 Z T 0 i c 0 N v b X B s Z X R l I i A v P j x F b n R y e S B U e X B l P S J S Z W x h d G l v b n N o a X B J b m Z v Q 2 9 u d G F p b m V y I i B W Y W x 1 Z T 0 i c 3 s m c X V v d D t j b 2 x 1 b W 5 D b 3 V u d C Z x d W 9 0 O z o x O C w m c X V v d D t r Z X l D b 2 x 1 b W 5 O Y W 1 l c y Z x d W 9 0 O z p b X S w m c X V v d D t x d W V y e V J l b G F 0 a W 9 u c 2 h p c H M m c X V v d D s 6 W 1 0 s J n F 1 b 3 Q 7 Y 2 9 s d W 1 u S W R l b n R p d G l l c y Z x d W 9 0 O z p b J n F 1 b 3 Q 7 U 2 V j d G l v b j E v d G F i b G F f Y 2 9 y c m V n a W R h I D I v Q 2 h h b m d l Z C B U e X B l L n t Z U l 9 N T y w w f S Z x d W 9 0 O y w m c X V v d D t T Z W N 0 a W 9 u M S 9 0 Y W J s Y V 9 j b 3 J y Z W d p Z G E g M i 9 D a G F u Z 2 V k I F R 5 c G U u e 0 N B T E x f R E F U R S w x f S Z x d W 9 0 O y w m c X V v d D t T Z W N 0 a W 9 u M S 9 0 Y W J s Y V 9 j b 3 J y Z W d p Z G E g M i 9 D a G F u Z 2 V k I F R 5 c G U u e 0 F H R U 5 U X 0 l E L D J 9 J n F 1 b 3 Q 7 L C Z x d W 9 0 O 1 N l Y 3 R p b 2 4 x L 3 R h Y m x h X 2 N v c n J l Z 2 l k Y S A y L 0 N o Y W 5 n Z W Q g V H l w Z S 5 7 V E V B T V 9 M R U F E X 0 l E L D N 9 J n F 1 b 3 Q 7 L C Z x d W 9 0 O 1 N l Y 3 R p b 2 4 x L 3 R h Y m x h X 2 N v c n J l Z 2 l k Y S A y L 0 N o Y W 5 n Z W Q g V H l w Z S 5 7 Q 0 F M T F 9 D R U 5 U R V I s N H 0 m c X V v d D s s J n F 1 b 3 Q 7 U 2 V j d G l v b j E v d G F i b G F f Y 2 9 y c m V n a W R h I D I v Q 2 h h b m d l Z C B U e X B l L n t D Q U x M U y w 1 f S Z x d W 9 0 O y w m c X V v d D t T Z W N 0 a W 9 u M S 9 0 Y W J s Y V 9 j b 3 J y Z W d p Z G E g M i 9 D a G F u Z 2 V k I F R 5 c G U u e 0 h B T k R M R V 9 U S U 1 F L D Z 9 J n F 1 b 3 Q 7 L C Z x d W 9 0 O 1 N l Y 3 R p b 2 4 x L 3 R h Y m x h X 2 N v c n J l Z 2 l k Y S A y L 0 N o Y W 5 n Z W Q g V H l w Z S 5 7 Q 0 F M T F 9 S R U d F T i w 3 f S Z x d W 9 0 O y w m c X V v d D t T Z W N 0 a W 9 u M S 9 0 Y W J s Y V 9 j b 3 J y Z W d p Z G E g M i 9 D a G F u Z 2 V k I F R 5 c G U u e 0 N B T E x T X 1 d J V E h f T 0 Z G R V I s O H 0 m c X V v d D s s J n F 1 b 3 Q 7 U 2 V j d G l v b j E v d G F i b G F f Y 2 9 y c m V n a W R h I D I v Q 2 h h b m d l Z C B U e X B l L n t D Q U x M U 1 9 X S V R I X 0 F D Q 0 V Q V C w 5 f S Z x d W 9 0 O y w m c X V v d D t T Z W N 0 a W 9 u M S 9 0 Y W J s Y V 9 j b 3 J y Z W d p Z G E g M i 9 D a G F u Z 2 V k I F R 5 c G U u e 0 N B T E x T X 0 9 G R k V S X 0 F Q U E x J R U Q s M T B 9 J n F 1 b 3 Q 7 L C Z x d W 9 0 O 1 N l Y 3 R p b 2 4 x L 3 R h Y m x h X 2 N v c n J l Z 2 l k Y S A y L 0 N o Y W 5 n Z W Q g V H l w Z S 5 7 V F J B T l N G R V J T L D E x f S Z x d W 9 0 O y w m c X V v d D t T Z W N 0 a W 9 u M S 9 0 Y W J s Y V 9 j b 3 J y Z W d p Z G E g M i 9 D a G F u Z 2 V k I F R 5 c G U u e 0 F I V F 9 N V U x U S S w x M n 0 m c X V v d D s s J n F 1 b 3 Q 7 U 2 V j d G l v b j E v d G F i b G F f Y 2 9 y c m V n a W R h I D I v Q 2 h h b m d l Z C B U e X B l L n t D Q U x M X 1 J F R 0 V O X 0 1 V T F R J L D E z f S Z x d W 9 0 O y w m c X V v d D t T Z W N 0 a W 9 u M S 9 0 Y W J s Y V 9 j b 3 J y Z W d p Z G E g M i 9 D a G F u Z 2 V k I F R 5 c G U u e 1 R S Q U 5 T R k V S U 1 9 N V U x U S S w x N H 0 m c X V v d D s s J n F 1 b 3 Q 7 U 2 V j d G l v b j E v d G F i b G F f Y 2 9 y c m V n a W R h I D I v Q 2 h h b m d l Z C B U e X B l L n t B U F B M S U V E X 1 B F U l 9 D Q U x M X 0 1 V T F R J L D E 1 f S Z x d W 9 0 O y w m c X V v d D t T Z W N 0 a W 9 u M S 9 0 Y W J s Y V 9 j b 3 J y Z W d p Z G E g M i 9 D a G F u Z 2 V k I F R 5 c G U u e 0 J S R U F L Q U d F X 0 1 V T F R J L D E 2 f S Z x d W 9 0 O y w m c X V v d D t T Z W N 0 a W 9 u M S 9 0 Y W J s Y V 9 j b 3 J y Z W d p Z G E g M i 9 J b n N l c n R l Z C B N Z X J n Z W Q g Q 2 9 s d W 1 u L n t N T 0 5 U S C B O Q U 1 F L D E 4 f S Z x d W 9 0 O 1 0 s J n F 1 b 3 Q 7 Q 2 9 s d W 1 u Q 2 9 1 b n Q m c X V v d D s 6 M T g s J n F 1 b 3 Q 7 S 2 V 5 Q 2 9 s d W 1 u T m F t Z X M m c X V v d D s 6 W 1 0 s J n F 1 b 3 Q 7 Q 2 9 s d W 1 u S W R l b n R p d G l l c y Z x d W 9 0 O z p b J n F 1 b 3 Q 7 U 2 V j d G l v b j E v d G F i b G F f Y 2 9 y c m V n a W R h I D I v Q 2 h h b m d l Z C B U e X B l L n t Z U l 9 N T y w w f S Z x d W 9 0 O y w m c X V v d D t T Z W N 0 a W 9 u M S 9 0 Y W J s Y V 9 j b 3 J y Z W d p Z G E g M i 9 D a G F u Z 2 V k I F R 5 c G U u e 0 N B T E x f R E F U R S w x f S Z x d W 9 0 O y w m c X V v d D t T Z W N 0 a W 9 u M S 9 0 Y W J s Y V 9 j b 3 J y Z W d p Z G E g M i 9 D a G F u Z 2 V k I F R 5 c G U u e 0 F H R U 5 U X 0 l E L D J 9 J n F 1 b 3 Q 7 L C Z x d W 9 0 O 1 N l Y 3 R p b 2 4 x L 3 R h Y m x h X 2 N v c n J l Z 2 l k Y S A y L 0 N o Y W 5 n Z W Q g V H l w Z S 5 7 V E V B T V 9 M R U F E X 0 l E L D N 9 J n F 1 b 3 Q 7 L C Z x d W 9 0 O 1 N l Y 3 R p b 2 4 x L 3 R h Y m x h X 2 N v c n J l Z 2 l k Y S A y L 0 N o Y W 5 n Z W Q g V H l w Z S 5 7 Q 0 F M T F 9 D R U 5 U R V I s N H 0 m c X V v d D s s J n F 1 b 3 Q 7 U 2 V j d G l v b j E v d G F i b G F f Y 2 9 y c m V n a W R h I D I v Q 2 h h b m d l Z C B U e X B l L n t D Q U x M U y w 1 f S Z x d W 9 0 O y w m c X V v d D t T Z W N 0 a W 9 u M S 9 0 Y W J s Y V 9 j b 3 J y Z W d p Z G E g M i 9 D a G F u Z 2 V k I F R 5 c G U u e 0 h B T k R M R V 9 U S U 1 F L D Z 9 J n F 1 b 3 Q 7 L C Z x d W 9 0 O 1 N l Y 3 R p b 2 4 x L 3 R h Y m x h X 2 N v c n J l Z 2 l k Y S A y L 0 N o Y W 5 n Z W Q g V H l w Z S 5 7 Q 0 F M T F 9 S R U d F T i w 3 f S Z x d W 9 0 O y w m c X V v d D t T Z W N 0 a W 9 u M S 9 0 Y W J s Y V 9 j b 3 J y Z W d p Z G E g M i 9 D a G F u Z 2 V k I F R 5 c G U u e 0 N B T E x T X 1 d J V E h f T 0 Z G R V I s O H 0 m c X V v d D s s J n F 1 b 3 Q 7 U 2 V j d G l v b j E v d G F i b G F f Y 2 9 y c m V n a W R h I D I v Q 2 h h b m d l Z C B U e X B l L n t D Q U x M U 1 9 X S V R I X 0 F D Q 0 V Q V C w 5 f S Z x d W 9 0 O y w m c X V v d D t T Z W N 0 a W 9 u M S 9 0 Y W J s Y V 9 j b 3 J y Z W d p Z G E g M i 9 D a G F u Z 2 V k I F R 5 c G U u e 0 N B T E x T X 0 9 G R k V S X 0 F Q U E x J R U Q s M T B 9 J n F 1 b 3 Q 7 L C Z x d W 9 0 O 1 N l Y 3 R p b 2 4 x L 3 R h Y m x h X 2 N v c n J l Z 2 l k Y S A y L 0 N o Y W 5 n Z W Q g V H l w Z S 5 7 V F J B T l N G R V J T L D E x f S Z x d W 9 0 O y w m c X V v d D t T Z W N 0 a W 9 u M S 9 0 Y W J s Y V 9 j b 3 J y Z W d p Z G E g M i 9 D a G F u Z 2 V k I F R 5 c G U u e 0 F I V F 9 N V U x U S S w x M n 0 m c X V v d D s s J n F 1 b 3 Q 7 U 2 V j d G l v b j E v d G F i b G F f Y 2 9 y c m V n a W R h I D I v Q 2 h h b m d l Z C B U e X B l L n t D Q U x M X 1 J F R 0 V O X 0 1 V T F R J L D E z f S Z x d W 9 0 O y w m c X V v d D t T Z W N 0 a W 9 u M S 9 0 Y W J s Y V 9 j b 3 J y Z W d p Z G E g M i 9 D a G F u Z 2 V k I F R 5 c G U u e 1 R S Q U 5 T R k V S U 1 9 N V U x U S S w x N H 0 m c X V v d D s s J n F 1 b 3 Q 7 U 2 V j d G l v b j E v d G F i b G F f Y 2 9 y c m V n a W R h I D I v Q 2 h h b m d l Z C B U e X B l L n t B U F B M S U V E X 1 B F U l 9 D Q U x M X 0 1 V T F R J L D E 1 f S Z x d W 9 0 O y w m c X V v d D t T Z W N 0 a W 9 u M S 9 0 Y W J s Y V 9 j b 3 J y Z W d p Z G E g M i 9 D a G F u Z 2 V k I F R 5 c G U u e 0 J S R U F L Q U d F X 0 1 V T F R J L D E 2 f S Z x d W 9 0 O y w m c X V v d D t T Z W N 0 a W 9 u M S 9 0 Y W J s Y V 9 j b 3 J y Z W d p Z G E g M i 9 J b n N l c n R l Z C B N Z X J n Z W Q g Q 2 9 s d W 1 u L n t N T 0 5 U S C B O Q U 1 F L D E 4 f S Z x d W 9 0 O 1 0 s J n F 1 b 3 Q 7 U m V s Y X R p b 2 5 z a G l w S W 5 m b y Z x d W 9 0 O z p b X X 0 i I C 8 + P E V u d H J 5 I F R 5 c G U 9 I l F 1 Z X J 5 S U Q i I F Z h b H V l P S J z Z m E x O G E 5 N j I t O G Y 0 Y y 0 0 N D E 1 L W F l M T A t N D g 2 M W R l N 2 U 4 N T Q 2 I i A v P j w v U 3 R h Y m x l R W 5 0 c m l l c z 4 8 L 0 l 0 Z W 0 + P E l 0 Z W 0 + P E l 0 Z W 1 M b 2 N h d G l v b j 4 8 S X R l b V R 5 c G U + R m 9 y b X V s Y T w v S X R l b V R 5 c G U + P E l 0 Z W 1 Q Y X R o P l N l Y 3 R p b 2 4 x L 3 R h Y m x h X 2 N v c n J l Z 2 l k Y S U y M D I v U 2 9 1 c m N l P C 9 J d G V t U G F 0 a D 4 8 L 0 l 0 Z W 1 M b 2 N h d G l v b j 4 8 U 3 R h Y m x l R W 5 0 c m l l c y A v P j w v S X R l b T 4 8 S X R l b T 4 8 S X R l b U x v Y 2 F 0 a W 9 u P j x J d G V t V H l w Z T 5 G b 3 J t d W x h P C 9 J d G V t V H l w Z T 4 8 S X R l b V B h d G g + U 2 V j d G l v b j E v d G F i b G F f Y 2 9 y c m V n a W R h J T I w M i 9 D a G F u Z 2 V k J T I w V H l w Z T w v S X R l b V B h d G g + P C 9 J d G V t T G 9 j Y X R p b 2 4 + P F N 0 Y W J s Z U V u d H J p Z X M g L z 4 8 L 0 l 0 Z W 0 + P E l 0 Z W 0 + P E l 0 Z W 1 M b 2 N h d G l v b j 4 8 S X R l b V R 5 c G U + R m 9 y b X V s Y T w v S X R l b V R 5 c G U + P E l 0 Z W 1 Q Y X R o P l N l Y 3 R p b 2 4 x L 0 F n Z W 5 0 J T I w a W R j 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F n Z W 5 0 X 2 l k Y y 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B Z 2 V u d C B p Z G M v Q 2 h h b m d l Z C B U e X B l L n t B R 0 V O V F 9 J R C w w f S Z x d W 9 0 O y w m c X V v d D t T Z W N 0 a W 9 u M S 9 B Z 2 V u d C B p Z G M v Q 2 h h b m d l Z C B U e X B l L n t B R 0 V O V F 9 O Q U 1 F L D F 9 J n F 1 b 3 Q 7 X S w m c X V v d D t D b 2 x 1 b W 5 D b 3 V u d C Z x d W 9 0 O z o y L C Z x d W 9 0 O 0 t l e U N v b H V t b k 5 h b W V z J n F 1 b 3 Q 7 O l t d L C Z x d W 9 0 O 0 N v b H V t b k l k Z W 5 0 a X R p Z X M m c X V v d D s 6 W y Z x d W 9 0 O 1 N l Y 3 R p b 2 4 x L 0 F n Z W 5 0 I G l k Y y 9 D a G F u Z 2 V k I F R 5 c G U u e 0 F H R U 5 U X 0 l E L D B 9 J n F 1 b 3 Q 7 L C Z x d W 9 0 O 1 N l Y 3 R p b 2 4 x L 0 F n Z W 5 0 I G l k Y y 9 D a G F u Z 2 V k I F R 5 c G U u e 0 F H R U 5 U X 0 5 B T U U s M X 0 m c X V v d D t d L C Z x d W 9 0 O 1 J l b G F 0 a W 9 u c 2 h p c E l u Z m 8 m c X V v d D s 6 W 1 1 9 I i A v P j x F b n R y e S B U e X B l P S J G a W x s U 3 R h d H V z I i B W Y W x 1 Z T 0 i c 0 N v b X B s Z X R l I i A v P j x F b n R y e S B U e X B l P S J G a W x s Q 2 9 s d W 1 u T m F t Z X M i I F Z h b H V l P S J z W y Z x d W 9 0 O 0 F H R U 5 U X 0 l E J n F 1 b 3 Q 7 L C Z x d W 9 0 O 0 F H R U 5 U X 0 5 B T U U m c X V v d D t d I i A v P j x F b n R y e S B U e X B l P S J G a W x s Q 2 9 s d W 1 u V H l w Z X M i I F Z h b H V l P S J z Q X d Z P S I g L z 4 8 R W 5 0 c n k g V H l w Z T 0 i R m l s b E x h c 3 R V c G R h d G V k I i B W Y W x 1 Z T 0 i Z D I w M j M t M D I t M D Z U M T k 6 M T A 6 M D Y u O D g 5 M j g x M 1 o i I C 8 + P E V u d H J 5 I F R 5 c G U 9 I k Z p b G x F c n J v c k N v d W 5 0 I i B W Y W x 1 Z T 0 i b D A i I C 8 + P E V u d H J 5 I F R 5 c G U 9 I k Z p b G x F c n J v c k N v Z G U i I F Z h b H V l P S J z V W 5 r b m 9 3 b i I g L z 4 8 R W 5 0 c n k g V H l w Z T 0 i R m l s b E N v d W 5 0 I i B W Y W x 1 Z T 0 i b D M 3 I i A v P j x F b n R y e S B U e X B l P S J B Z G R l Z F R v R G F 0 Y U 1 v Z G V s I i B W Y W x 1 Z T 0 i b D E i I C 8 + P E V u d H J 5 I F R 5 c G U 9 I l F 1 Z X J 5 S U Q i I F Z h b H V l P S J z O G M 4 M G Y x N T Y t N m F l Y y 0 0 Y j N l L W E 0 Y z E t O G Y 0 Z D Q 0 Y T N l Z T E x I i A v P j w v U 3 R h Y m x l R W 5 0 c m l l c z 4 8 L 0 l 0 Z W 0 + P E l 0 Z W 0 + P E l 0 Z W 1 M b 2 N h d G l v b j 4 8 S X R l b V R 5 c G U + R m 9 y b X V s Y T w v S X R l b V R 5 c G U + P E l 0 Z W 1 Q Y X R o P l N l Y 3 R p b 2 4 x L 0 F n Z W 5 0 J T I w a W R j L 1 N v d X J j Z T w v S X R l b V B h d G g + P C 9 J d G V t T G 9 j Y X R p b 2 4 + P F N 0 Y W J s Z U V u d H J p Z X M g L z 4 8 L 0 l 0 Z W 0 + P E l 0 Z W 0 + P E l 0 Z W 1 M b 2 N h d G l v b j 4 8 S X R l b V R 5 c G U + R m 9 y b X V s Y T w v S X R l b V R 5 c G U + P E l 0 Z W 1 Q Y X R o P l N l Y 3 R p b 2 4 x L 0 F n Z W 5 0 J T I w a W R j L 0 N o Y W 5 n Z W Q l M j B U e X B l P C 9 J d G V t U G F 0 a D 4 8 L 0 l 0 Z W 1 M b 2 N h d G l v b j 4 8 U 3 R h Y m x l R W 5 0 c m l l c y A v P j w v S X R l b T 4 8 S X R l b T 4 8 S X R l b U x v Y 2 F 0 a W 9 u P j x J d G V t V H l w Z T 5 G b 3 J t d W x h P C 9 J d G V t V H l w Z T 4 8 S X R l b V B h d G g + U 2 V j d G l v b j E v V G V h b V 9 M Z W F k Z X J z X 2 l k 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l Y W 1 f T G V h Z G V y c 1 9 p Z C I g L z 4 8 R W 5 0 c n k g V H l w Z T 0 i R m l s b G V k Q 2 9 t c G x l d G V S Z X N 1 b H R U b 1 d v c m t z a G V l d C I g V m F s d W U 9 I m w x I i A v P j x F b n R y e S B U e X B l P S J S Z W x h d G l v b n N o a X B J b m Z v Q 2 9 u d G F p b m V y I i B W Y W x 1 Z T 0 i c 3 s m c X V v d D t j b 2 x 1 b W 5 D b 3 V u d C Z x d W 9 0 O z o y L C Z x d W 9 0 O 2 t l e U N v b H V t b k 5 h b W V z J n F 1 b 3 Q 7 O l t d L C Z x d W 9 0 O 3 F 1 Z X J 5 U m V s Y X R p b 2 5 z a G l w c y Z x d W 9 0 O z p b X S w m c X V v d D t j b 2 x 1 b W 5 J Z G V u d G l 0 a W V z J n F 1 b 3 Q 7 O l s m c X V v d D t T Z W N 0 a W 9 u M S 9 U Z W F t X 0 x l Y W R l c n N f a W Q v Q 2 h h b m d l Z C B U e X B l L n t U R U F N X 0 x F Q U R f S U Q s M H 0 m c X V v d D s s J n F 1 b 3 Q 7 U 2 V j d G l v b j E v V G V h b V 9 M Z W F k Z X J z X 2 l k L 0 N o Y W 5 n Z W Q g V H l w Z S 5 7 V E V B T V 9 M R U F E X 0 5 B T U U s M X 0 m c X V v d D t d L C Z x d W 9 0 O 0 N v b H V t b k N v d W 5 0 J n F 1 b 3 Q 7 O j I s J n F 1 b 3 Q 7 S 2 V 5 Q 2 9 s d W 1 u T m F t Z X M m c X V v d D s 6 W 1 0 s J n F 1 b 3 Q 7 Q 2 9 s d W 1 u S W R l b n R p d G l l c y Z x d W 9 0 O z p b J n F 1 b 3 Q 7 U 2 V j d G l v b j E v V G V h b V 9 M Z W F k Z X J z X 2 l k L 0 N o Y W 5 n Z W Q g V H l w Z S 5 7 V E V B T V 9 M R U F E X 0 l E L D B 9 J n F 1 b 3 Q 7 L C Z x d W 9 0 O 1 N l Y 3 R p b 2 4 x L 1 R l Y W 1 f T G V h Z G V y c 1 9 p Z C 9 D a G F u Z 2 V k I F R 5 c G U u e 1 R F Q U 1 f T E V B R F 9 O Q U 1 F L D F 9 J n F 1 b 3 Q 7 X S w m c X V v d D t S Z W x h d G l v b n N o a X B J b m Z v J n F 1 b 3 Q 7 O l t d f S I g L z 4 8 R W 5 0 c n k g V H l w Z T 0 i R m l s b F N 0 Y X R 1 c y I g V m F s d W U 9 I n N D b 2 1 w b G V 0 Z S I g L z 4 8 R W 5 0 c n k g V H l w Z T 0 i R m l s b E N v b H V t b k 5 h b W V z I i B W Y W x 1 Z T 0 i c 1 s m c X V v d D t U R U F N X 0 x F Q U R f S U Q m c X V v d D s s J n F 1 b 3 Q 7 V E V B T V 9 M R U F E X 0 5 B T U U m c X V v d D t d I i A v P j x F b n R y e S B U e X B l P S J G a W x s Q 2 9 s d W 1 u V H l w Z X M i I F Z h b H V l P S J z Q X d Z P S I g L z 4 8 R W 5 0 c n k g V H l w Z T 0 i R m l s b E x h c 3 R V c G R h d G V k I i B W Y W x 1 Z T 0 i Z D I w M j M t M D I t M D Z U M T k 6 M T A 6 M D Y u O T A 0 O T A 1 N 1 o i I C 8 + P E V u d H J 5 I F R 5 c G U 9 I k Z p b G x F c n J v c k N v d W 5 0 I i B W Y W x 1 Z T 0 i b D A i I C 8 + P E V u d H J 5 I F R 5 c G U 9 I k Z p b G x F c n J v c k N v Z G U i I F Z h b H V l P S J z V W 5 r b m 9 3 b i I g L z 4 8 R W 5 0 c n k g V H l w Z T 0 i R m l s b E N v d W 5 0 I i B W Y W x 1 Z T 0 i b D c i I C 8 + P E V u d H J 5 I F R 5 c G U 9 I k F k Z G V k V G 9 E Y X R h T W 9 k Z W w i I F Z h b H V l P S J s M S I g L z 4 8 R W 5 0 c n k g V H l w Z T 0 i U X V l c n l J R C I g V m F s d W U 9 I n M z N W Q x Y z E 4 N C 1 j Y T R l L T Q 0 Z T k t Y j N j O S 0 1 M m V k N D Z m Y T A 1 M j c i I C 8 + P C 9 T d G F i b G V F b n R y a W V z P j w v S X R l b T 4 8 S X R l b T 4 8 S X R l b U x v Y 2 F 0 a W 9 u P j x J d G V t V H l w Z T 5 G b 3 J t d W x h P C 9 J d G V t V H l w Z T 4 8 S X R l b V B h d G g + U 2 V j d G l v b j E v V G V h b V 9 M Z W F k Z X J z X 2 l k L 1 N v d X J j Z T w v S X R l b V B h d G g + P C 9 J d G V t T G 9 j Y X R p b 2 4 + P F N 0 Y W J s Z U V u d H J p Z X M g L z 4 8 L 0 l 0 Z W 0 + P E l 0 Z W 0 + P E l 0 Z W 1 M b 2 N h d G l v b j 4 8 S X R l b V R 5 c G U + R m 9 y b X V s Y T w v S X R l b V R 5 c G U + P E l 0 Z W 1 Q Y X R o P l N l Y 3 R p b 2 4 x L 1 R l Y W 1 f T G V h Z G V y c 1 9 p Z C 9 D a G F u Z 2 V k J T I w V H l w Z T w v S X R l b V B h d G g + P C 9 J d G V t T G 9 j Y X R p b 2 4 + P F N 0 Y W J s Z U V u d H J p Z X M g L z 4 8 L 0 l 0 Z W 0 + P E l 0 Z W 0 + P E l 0 Z W 1 M b 2 N h d G l v b j 4 8 S X R l b V R 5 c G U + R m 9 y b X V s Y T w v S X R l b V R 5 c G U + P E l 0 Z W 1 Q Y X R o P l N l Y 3 R p b 2 4 x L 3 R h Y m x h X 2 N v c n J l Z 2 l k Y S U y M D I v S W 5 z Z X J 0 Z W Q l M j B N b 2 5 0 a D w v S X R l b V B h d G g + P C 9 J d G V t T G 9 j Y X R p b 2 4 + P F N 0 Y W J s Z U V u d H J p Z X M g L z 4 8 L 0 l 0 Z W 0 + P E l 0 Z W 0 + P E l 0 Z W 1 M b 2 N h d G l v b j 4 8 S X R l b V R 5 c G U + R m 9 y b X V s Y T w v S X R l b V R 5 c G U + P E l 0 Z W 1 Q Y X R o P l N l Y 3 R p b 2 4 x L 3 R h Y m x h X 2 N v c n J l Z 2 l k Y S U y M D I v S W 5 z Z X J 0 Z W Q l M j B N Z X J n Z W Q l M j B D b 2 x 1 b W 4 8 L 0 l 0 Z W 1 Q Y X R o P j w v S X R l b U x v Y 2 F 0 a W 9 u P j x T d G F i b G V F b n R y a W V z I C 8 + P C 9 J d G V t P j x J d G V t P j x J d G V t T G 9 j Y X R p b 2 4 + P E l 0 Z W 1 U e X B l P k Z v c m 1 1 b G E 8 L 0 l 0 Z W 1 U e X B l P j x J d G V t U G F 0 a D 5 T Z W N 0 a W 9 u M S 9 0 Y W J s Y V 9 j b 3 J y Z W d p Z G E l M j A y L 1 J l b W 9 2 Z W Q l M j B D b 2 x 1 b W 5 z P C 9 J d G V t U G F 0 a D 4 8 L 0 l 0 Z W 1 M b 2 N h d G l v b j 4 8 U 3 R h Y m x l R W 5 0 c m l l c y A v P j w v S X R l b T 4 8 L 0 l 0 Z W 1 z P j w v T G 9 j Y W x Q Y W N r Y W d l T W V 0 Y W R h d G F G a W x l P h Y A A A B Q S w U G A A A A A A A A A A A A A A A A A A A A A A A A J g E A A A E A A A D Q j J 3 f A R X R E Y x 6 A M B P w p f r A Q A A A K p u a f k 7 v h 9 C p 3 y T Z s X t / + Y A A A A A A g A A A A A A E G Y A A A A B A A A g A A A A g F X G S 9 u B D U E v j Q 6 q 3 G d s c l I Q 3 5 n v t R i P 4 u 1 1 X u A u x H E A A A A A D o A A A A A C A A A g A A A A j G v Y 1 k N 7 7 5 8 O w U 2 p z k Q E 4 J 8 F O 2 m q x v z b V H r m n I A c d O F Q A A A A E 9 l 1 l u t h h X m c 4 g l c Q z p N x 3 Y y a p Y w + h A q i V z 9 e q p t 5 + / i X q 6 h e C e s 2 b z N 7 + x H y V m B f N v m O g 8 + z W C S A T i H h l 1 X J s / e h C t q u / 2 m n d C 0 o w i Z A 9 F A A A A A q o w d z X w T U n N q H v I m R R e T A d p + o 9 u K l 2 L I x a j L m a n / Q 2 D b f C t 0 P U Y c 7 v a G / y 9 3 i I t a C d S + n 2 n L f p 6 w m m c M t D B H 7 Q = = < / D a t a M a s h u p > 
</file>

<file path=customXml/item13.xml>��< ? x m l   v e r s i o n = " 1 . 0 "   e n c o d i n g = " U T F - 1 6 " ? > < G e m i n i   x m l n s = " h t t p : / / g e m i n i / p i v o t c u s t o m i z a t i o n / T a b l e X M L _ t a b l a _ c o r r e g i d a   2 _ f 4 6 a 4 4 6 a - 4 c 2 6 - 4 4 d c - a 0 9 c - b c 1 e f a 5 d 4 6 9 4 " > < C u s t o m C o n t e n t > < ! [ C D A T A [ < T a b l e W i d g e t G r i d S e r i a l i z a t i o n   x m l n s : x s d = " h t t p : / / w w w . w 3 . o r g / 2 0 0 1 / X M L S c h e m a "   x m l n s : x s i = " h t t p : / / w w w . w 3 . o r g / 2 0 0 1 / X M L S c h e m a - i n s t a n c e " > < C o l u m n S u g g e s t e d T y p e   / > < C o l u m n F o r m a t   / > < C o l u m n A c c u r a c y   / > < C o l u m n C u r r e n c y S y m b o l   / > < C o l u m n P o s i t i v e P a t t e r n   / > < C o l u m n N e g a t i v e P a t t e r n   / > < C o l u m n W i d t h s > < i t e m > < k e y > < s t r i n g > Y R _ M O < / s t r i n g > < / k e y > < v a l u e > < i n t > 8 0 < / i n t > < / v a l u e > < / i t e m > < i t e m > < k e y > < s t r i n g > C A L L _ D A T E < / s t r i n g > < / k e y > < v a l u e > < i n t > 1 0 3 < / i n t > < / v a l u e > < / i t e m > < i t e m > < k e y > < s t r i n g > A G E N T _ I D < / s t r i n g > < / k e y > < v a l u e > < i n t > 9 8 < / i n t > < / v a l u e > < / i t e m > < i t e m > < k e y > < s t r i n g > T E A M _ L E A D _ I D < / s t r i n g > < / k e y > < v a l u e > < i n t > 1 2 9 < / i n t > < / v a l u e > < / i t e m > < i t e m > < k e y > < s t r i n g > C A L L _ C E N T E R < / s t r i n g > < / k e y > < v a l u e > < i n t > 1 1 9 < / i n t > < / v a l u e > < / i t e m > < i t e m > < k e y > < s t r i n g > C A L L S < / s t r i n g > < / k e y > < v a l u e > < i n t > 7 2 < / i n t > < / v a l u e > < / i t e m > < i t e m > < k e y > < s t r i n g > H A N D L E _ T I M E < / s t r i n g > < / k e y > < v a l u e > < i n t > 1 2 3 < / i n t > < / v a l u e > < / i t e m > < i t e m > < k e y > < s t r i n g > C A L L _ R E G E N < / s t r i n g > < / k e y > < v a l u e > < i n t > 1 1 3 < / i n t > < / v a l u e > < / i t e m > < i t e m > < k e y > < s t r i n g > C A L L S _ W I T H _ O F F E R < / s t r i n g > < / k e y > < v a l u e > < i n t > 1 5 8 < / i n t > < / v a l u e > < / i t e m > < i t e m > < k e y > < s t r i n g > C A L L S _ W I T H _ A C C E P T < / s t r i n g > < / k e y > < v a l u e > < i n t > 1 6 6 < / i n t > < / v a l u e > < / i t e m > < i t e m > < k e y > < s t r i n g > C A L L S _ O F F E R _ A P P L I E D < / s t r i n g > < / k e y > < v a l u e > < i n t > 1 7 6 < / i n t > < / v a l u e > < / i t e m > < i t e m > < k e y > < s t r i n g > T R A N S F E R S < / s t r i n g > < / k e y > < v a l u e > < i n t > 1 0 6 < / i n t > < / v a l u e > < / i t e m > < i t e m > < k e y > < s t r i n g > A H T _ M U L T I < / s t r i n g > < / k e y > < v a l u e > < i n t > 1 0 5 < / i n t > < / v a l u e > < / i t e m > < i t e m > < k e y > < s t r i n g > C A L L _ R E G E N _ M U L T I < / s t r i n g > < / k e y > < v a l u e > < i n t > 1 5 7 < / i n t > < / v a l u e > < / i t e m > < i t e m > < k e y > < s t r i n g > T R A N S F E R S _ M U L T I < / s t r i n g > < / k e y > < v a l u e > < i n t > 1 5 0 < / i n t > < / v a l u e > < / i t e m > < i t e m > < k e y > < s t r i n g > A P P L I E D _ P E R _ C A L L _ M U L T I < / s t r i n g > < / k e y > < v a l u e > < i n t > 1 9 7 < / i n t > < / v a l u e > < / i t e m > < i t e m > < k e y > < s t r i n g > B R E A K A G E _ M U L T I < / s t r i n g > < / k e y > < v a l u e > < i n t > 1 4 5 < / i n t > < / v a l u e > < / i t e m > < i t e m > < k e y > < s t r i n g > M O N T H   N A M E < / s t r i n g > < / k e y > < v a l u e > < i n t > 1 2 5 < / i n t > < / v a l u e > < / i t e m > < / C o l u m n W i d t h s > < C o l u m n D i s p l a y I n d e x > < i t e m > < k e y > < s t r i n g > Y R _ M O < / s t r i n g > < / k e y > < v a l u e > < i n t > 0 < / i n t > < / v a l u e > < / i t e m > < i t e m > < k e y > < s t r i n g > C A L L _ D A T E < / s t r i n g > < / k e y > < v a l u e > < i n t > 1 < / i n t > < / v a l u e > < / i t e m > < i t e m > < k e y > < s t r i n g > A G E N T _ I D < / s t r i n g > < / k e y > < v a l u e > < i n t > 2 < / i n t > < / v a l u e > < / i t e m > < i t e m > < k e y > < s t r i n g > T E A M _ L E A D _ I D < / s t r i n g > < / k e y > < v a l u e > < i n t > 3 < / i n t > < / v a l u e > < / i t e m > < i t e m > < k e y > < s t r i n g > C A L L _ C E N T E R < / s t r i n g > < / k e y > < v a l u e > < i n t > 4 < / i n t > < / v a l u e > < / i t e m > < i t e m > < k e y > < s t r i n g > C A L L S < / s t r i n g > < / k e y > < v a l u e > < i n t > 5 < / i n t > < / v a l u e > < / i t e m > < i t e m > < k e y > < s t r i n g > H A N D L E _ T I M E < / s t r i n g > < / k e y > < v a l u e > < i n t > 6 < / i n t > < / v a l u e > < / i t e m > < i t e m > < k e y > < s t r i n g > C A L L _ R E G E N < / s t r i n g > < / k e y > < v a l u e > < i n t > 7 < / i n t > < / v a l u e > < / i t e m > < i t e m > < k e y > < s t r i n g > C A L L S _ W I T H _ O F F E R < / s t r i n g > < / k e y > < v a l u e > < i n t > 8 < / i n t > < / v a l u e > < / i t e m > < i t e m > < k e y > < s t r i n g > C A L L S _ W I T H _ A C C E P T < / s t r i n g > < / k e y > < v a l u e > < i n t > 9 < / i n t > < / v a l u e > < / i t e m > < i t e m > < k e y > < s t r i n g > C A L L S _ O F F E R _ A P P L I E D < / s t r i n g > < / k e y > < v a l u e > < i n t > 1 0 < / i n t > < / v a l u e > < / i t e m > < i t e m > < k e y > < s t r i n g > T R A N S F E R S < / s t r i n g > < / k e y > < v a l u e > < i n t > 1 1 < / i n t > < / v a l u e > < / i t e m > < i t e m > < k e y > < s t r i n g > A H T _ M U L T I < / s t r i n g > < / k e y > < v a l u e > < i n t > 1 2 < / i n t > < / v a l u e > < / i t e m > < i t e m > < k e y > < s t r i n g > C A L L _ R E G E N _ M U L T I < / s t r i n g > < / k e y > < v a l u e > < i n t > 1 3 < / i n t > < / v a l u e > < / i t e m > < i t e m > < k e y > < s t r i n g > T R A N S F E R S _ M U L T I < / s t r i n g > < / k e y > < v a l u e > < i n t > 1 4 < / i n t > < / v a l u e > < / i t e m > < i t e m > < k e y > < s t r i n g > A P P L I E D _ P E R _ C A L L _ M U L T I < / s t r i n g > < / k e y > < v a l u e > < i n t > 1 5 < / i n t > < / v a l u e > < / i t e m > < i t e m > < k e y > < s t r i n g > B R E A K A G E _ M U L T I < / s t r i n g > < / k e y > < v a l u e > < i n t > 1 6 < / i n t > < / v a l u e > < / i t e m > < i t e m > < k e y > < s t r i n g > M O N T H   N A M E < / s t r i n g > < / k e y > < v a l u e > < i n t > 1 7 < / 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A g e n t " > < C u s t o m C o n t e n t > < ! [ C D A T A [ < T a b l e W i d g e t G r i d S e r i a l i z a t i o n   x m l n s : x s d = " h t t p : / / w w w . w 3 . o r g / 2 0 0 1 / X M L S c h e m a "   x m l n s : x s i = " h t t p : / / w w w . w 3 . o r g / 2 0 0 1 / X M L S c h e m a - i n s t a n c e " > < C o l u m n S u g g e s t e d T y p e   / > < C o l u m n F o r m a t   / > < C o l u m n A c c u r a c y   / > < C o l u m n C u r r e n c y S y m b o l   / > < C o l u m n P o s i t i v e P a t t e r n   / > < C o l u m n N e g a t i v e P a t t e r n   / > < C o l u m n W i d t h s > < i t e m > < k e y > < s t r i n g > A G E N T _ I D < / s t r i n g > < / k e y > < v a l u e > < i n t > 9 8 < / i n t > < / v a l u e > < / i t e m > < i t e m > < k e y > < s t r i n g > A G E N T _ N A M E < / s t r i n g > < / k e y > < v a l u e > < i n t > 1 2 3 < / i n t > < / v a l u e > < / i t e m > < / C o l u m n W i d t h s > < C o l u m n D i s p l a y I n d e x > < i t e m > < k e y > < s t r i n g > A G E N T _ I D < / s t r i n g > < / k e y > < v a l u e > < i n t > 0 < / i n t > < / v a l u e > < / i t e m > < i t e m > < k e y > < s t r i n g > A G E N T _ N A M E < / s t r i n g > < / k e y > < v a l u e > < i n t > 1 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A g e n t ] ] > < / C u s t o m C o n t e n t > < / G e m i n i > 
</file>

<file path=customXml/item16.xml>��< ? x m l   v e r s i o n = " 1 . 0 "   e n c o d i n g = " U T F - 1 6 " ? > < G e m i n i   x m l n s = " h t t p : / / g e m i n i / p i v o t c u s t o m i z a t i o n / T a b l e O r d e r " > < C u s t o m C o n t e n t > < ! [ C D A T A [ t a b l a _ c o r r e g i d a   2 _ f 4 6 a 4 4 6 a - 4 c 2 6 - 4 4 d c - a 0 9 c - b c 1 e f a 5 d 4 6 9 4 , A g e n t   i d c _ b 9 0 6 1 3 3 7 - 8 8 c 5 - 4 8 c 6 - a 1 c c - c f 5 1 5 1 e e 5 1 c 9 , T e a m _ L e a d e r s _ i d _ 1 c 2 a 9 4 1 d - 8 4 6 0 - 4 a d 0 - a a 8 7 - 0 0 3 0 8 d 4 0 3 f 8 6 , A g e n t ] ] > < / 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 A g e n t   i d c < / 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 A g e n t   i d c < / 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 C o l u m n s \ A G E N T _ I D < / K e y > < / D i a g r a m O b j e c t K e y > < D i a g r a m O b j e c t K e y > < K e y > C o l u m n s \ A G E N T _ N A M E 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 C o l u m n s \ A G E N T _ I D < / K e y > < / a : K e y > < a : V a l u e   i : t y p e = " M e a s u r e G r i d N o d e V i e w S t a t e " > < L a y e d O u t > t r u e < / L a y e d O u t > < / a : V a l u e > < / a : K e y V a l u e O f D i a g r a m O b j e c t K e y a n y T y p e z b w N T n L X > < a : K e y V a l u e O f D i a g r a m O b j e c t K e y a n y T y p e z b w N T n L X > < a : K e y > < K e y > C o l u m n s \ A G E N T _ N A M E < / K e y > < / a : K e y > < a : V a l u e   i : t y p e = " M e a s u r e G r i d N o d e V i e w S t a t e " > < C o l u m n > 1 < / C o l u m n > < L a y e d O u t > t r u e < / L a y e d O u t > < / a : V a l u e > < / a : K e y V a l u e O f D i a g r a m O b j e c t K e y a n y T y p e z b w N T n L X > < / V i e w S t a t e s > < / D i a g r a m M a n a g e r . S e r i a l i z a b l e D i a g r a m > < D i a g r a m M a n a g e r . S e r i a l i z a b l e D i a g r a m > < A d a p t e r   i : t y p e = " M e a s u r e D i a g r a m S a n d b o x A d a p t e r " > < T a b l e N a m e > T e a m _ L e a d e r s _ i d 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 T e a m _ L e a d e r s _ i d 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 C o l u m n s \ T E A M _ L E A D _ I D < / K e y > < / D i a g r a m O b j e c t K e y > < D i a g r a m O b j e c t K e y > < K e y > C o l u m n s \ T E A M _ L E A D _ N A M E 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 C o l u m n s \ T E A M _ L E A D _ I D < / K e y > < / a : K e y > < a : V a l u e   i : t y p e = " M e a s u r e G r i d N o d e V i e w S t a t e " > < L a y e d O u t > t r u e < / L a y e d O u t > < / a : V a l u e > < / a : K e y V a l u e O f D i a g r a m O b j e c t K e y a n y T y p e z b w N T n L X > < a : K e y V a l u e O f D i a g r a m O b j e c t K e y a n y T y p e z b w N T n L X > < a : K e y > < K e y > C o l u m n s \ T E A M _ L E A D _ N A M E < / 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 T a g s \ T a b l e s \ & l t ; T a b l e s \ t a b l a _ c o r r e g i d a   2 & g t ; < / K e y > < / D i a g r a m O b j e c t K e y > < D i a g r a m O b j e c t K e y > < K e y > D y n a m i c   T a g s \ T a b l e s \ & l t ; T a b l e s \ A g e n t   i d c & g t ; < / K e y > < / D i a g r a m O b j e c t K e y > < D i a g r a m O b j e c t K e y > < K e y > D y n a m i c   T a g s \ T a b l e s \ & l t ; T a b l e s \ T e a m _ L e a d e r s _ i d & g t ; < / K e y > < / D i a g r a m O b j e c t K e y > < D i a g r a m O b j e c t K e y > < K e y > T a b l e s \ t a b l a _ c o r r e g i d a   2 < / K e y > < / D i a g r a m O b j e c t K e y > < D i a g r a m O b j e c t K e y > < K e y > T a b l e s \ t a b l a _ c o r r e g i d a   2 \ C o l u m n s \ Y R _ M O < / K e y > < / D i a g r a m O b j e c t K e y > < D i a g r a m O b j e c t K e y > < K e y > T a b l e s \ t a b l a _ c o r r e g i d a   2 \ C o l u m n s \ C A L L _ D A T E < / K e y > < / D i a g r a m O b j e c t K e y > < D i a g r a m O b j e c t K e y > < K e y > T a b l e s \ t a b l a _ c o r r e g i d a   2 \ C o l u m n s \ A G E N T _ I D < / K e y > < / D i a g r a m O b j e c t K e y > < D i a g r a m O b j e c t K e y > < K e y > T a b l e s \ t a b l a _ c o r r e g i d a   2 \ C o l u m n s \ T E A M _ L E A D _ I D < / K e y > < / D i a g r a m O b j e c t K e y > < D i a g r a m O b j e c t K e y > < K e y > T a b l e s \ t a b l a _ c o r r e g i d a   2 \ C o l u m n s \ C A L L _ C E N T E R < / K e y > < / D i a g r a m O b j e c t K e y > < D i a g r a m O b j e c t K e y > < K e y > T a b l e s \ t a b l a _ c o r r e g i d a   2 \ C o l u m n s \ C A L L S < / K e y > < / D i a g r a m O b j e c t K e y > < D i a g r a m O b j e c t K e y > < K e y > T a b l e s \ t a b l a _ c o r r e g i d a   2 \ C o l u m n s \ H A N D L E _ T I M E < / K e y > < / D i a g r a m O b j e c t K e y > < D i a g r a m O b j e c t K e y > < K e y > T a b l e s \ t a b l a _ c o r r e g i d a   2 \ C o l u m n s \ C A L L _ R E G E N < / K e y > < / D i a g r a m O b j e c t K e y > < D i a g r a m O b j e c t K e y > < K e y > T a b l e s \ t a b l a _ c o r r e g i d a   2 \ C o l u m n s \ C A L L S _ W I T H _ O F F E R < / K e y > < / D i a g r a m O b j e c t K e y > < D i a g r a m O b j e c t K e y > < K e y > T a b l e s \ t a b l a _ c o r r e g i d a   2 \ C o l u m n s \ C A L L S _ W I T H _ A C C E P T < / K e y > < / D i a g r a m O b j e c t K e y > < D i a g r a m O b j e c t K e y > < K e y > T a b l e s \ t a b l a _ c o r r e g i d a   2 \ C o l u m n s \ C A L L S _ O F F E R _ A P P L I E D < / K e y > < / D i a g r a m O b j e c t K e y > < D i a g r a m O b j e c t K e y > < K e y > T a b l e s \ t a b l a _ c o r r e g i d a   2 \ C o l u m n s \ T R A N S F E R S < / K e y > < / D i a g r a m O b j e c t K e y > < D i a g r a m O b j e c t K e y > < K e y > T a b l e s \ t a b l a _ c o r r e g i d a   2 \ C o l u m n s \ A H T _ M U L T I < / K e y > < / D i a g r a m O b j e c t K e y > < D i a g r a m O b j e c t K e y > < K e y > T a b l e s \ t a b l a _ c o r r e g i d a   2 \ C o l u m n s \ C A L L _ R E G E N _ M U L T I < / K e y > < / D i a g r a m O b j e c t K e y > < D i a g r a m O b j e c t K e y > < K e y > T a b l e s \ t a b l a _ c o r r e g i d a   2 \ C o l u m n s \ T R A N S F E R S _ M U L T I < / K e y > < / D i a g r a m O b j e c t K e y > < D i a g r a m O b j e c t K e y > < K e y > T a b l e s \ t a b l a _ c o r r e g i d a   2 \ C o l u m n s \ A P P L I E D _ P E R _ C A L L _ M U L T I < / K e y > < / D i a g r a m O b j e c t K e y > < D i a g r a m O b j e c t K e y > < K e y > T a b l e s \ t a b l a _ c o r r e g i d a   2 \ C o l u m n s \ B R E A K A G E _ M U L T I < / K e y > < / D i a g r a m O b j e c t K e y > < D i a g r a m O b j e c t K e y > < K e y > T a b l e s \ A g e n t   i d c < / K e y > < / D i a g r a m O b j e c t K e y > < D i a g r a m O b j e c t K e y > < K e y > T a b l e s \ A g e n t   i d c \ C o l u m n s \ A G E N T _ I D < / K e y > < / D i a g r a m O b j e c t K e y > < D i a g r a m O b j e c t K e y > < K e y > T a b l e s \ A g e n t   i d c \ C o l u m n s \ A G E N T _ N A M E < / K e y > < / D i a g r a m O b j e c t K e y > < D i a g r a m O b j e c t K e y > < K e y > T a b l e s \ T e a m _ L e a d e r s _ i d < / K e y > < / D i a g r a m O b j e c t K e y > < D i a g r a m O b j e c t K e y > < K e y > T a b l e s \ T e a m _ L e a d e r s _ i d \ C o l u m n s \ T E A M _ L E A D _ I D < / K e y > < / D i a g r a m O b j e c t K e y > < D i a g r a m O b j e c t K e y > < K e y > T a b l e s \ T e a m _ L e a d e r s _ i d \ C o l u m n s \ T E A M _ L E A D _ N A M E < / K e y > < / D i a g r a m O b j e c t K e y > < D i a g r a m O b j e c t K e y > < K e y > R e l a t i o n s h i p s \ & l t ; T a b l e s \ t a b l a _ c o r r e g i d a   2 \ C o l u m n s \ A G E N T _ I D & g t ; - & l t ; T a b l e s \ A g e n t   i d c \ C o l u m n s \ A G E N T _ I D & g t ; < / K e y > < / D i a g r a m O b j e c t K e y > < D i a g r a m O b j e c t K e y > < K e y > R e l a t i o n s h i p s \ & l t ; T a b l e s \ t a b l a _ c o r r e g i d a   2 \ C o l u m n s \ A G E N T _ I D & g t ; - & l t ; T a b l e s \ A g e n t   i d c \ C o l u m n s \ A G E N T _ I D & g t ; \ F K < / K e y > < / D i a g r a m O b j e c t K e y > < D i a g r a m O b j e c t K e y > < K e y > R e l a t i o n s h i p s \ & l t ; T a b l e s \ t a b l a _ c o r r e g i d a   2 \ C o l u m n s \ A G E N T _ I D & g t ; - & l t ; T a b l e s \ A g e n t   i d c \ C o l u m n s \ A G E N T _ I D & g t ; \ P K < / K e y > < / D i a g r a m O b j e c t K e y > < D i a g r a m O b j e c t K e y > < K e y > R e l a t i o n s h i p s \ & l t ; T a b l e s \ t a b l a _ c o r r e g i d a   2 \ C o l u m n s \ A G E N T _ I D & g t ; - & l t ; T a b l e s \ A g e n t   i d c \ C o l u m n s \ A G E N T _ I D & g t ; \ C r o s s F i l t e r < / K e y > < / D i a g r a m O b j e c t K e y > < D i a g r a m O b j e c t K e y > < K e y > R e l a t i o n s h i p s \ & l t ; T a b l e s \ t a b l a _ c o r r e g i d a   2 \ C o l u m n s \ T E A M _ L E A D _ I D & g t ; - & l t ; T a b l e s \ T e a m _ L e a d e r s _ i d \ C o l u m n s \ T E A M _ L E A D _ I D & g t ; < / K e y > < / D i a g r a m O b j e c t K e y > < D i a g r a m O b j e c t K e y > < K e y > R e l a t i o n s h i p s \ & l t ; T a b l e s \ t a b l a _ c o r r e g i d a   2 \ C o l u m n s \ T E A M _ L E A D _ I D & g t ; - & l t ; T a b l e s \ T e a m _ L e a d e r s _ i d \ C o l u m n s \ T E A M _ L E A D _ I D & g t ; \ F K < / K e y > < / D i a g r a m O b j e c t K e y > < D i a g r a m O b j e c t K e y > < K e y > R e l a t i o n s h i p s \ & l t ; T a b l e s \ t a b l a _ c o r r e g i d a   2 \ C o l u m n s \ T E A M _ L E A D _ I D & g t ; - & l t ; T a b l e s \ T e a m _ L e a d e r s _ i d \ C o l u m n s \ T E A M _ L E A D _ I D & g t ; \ P K < / K e y > < / D i a g r a m O b j e c t K e y > < D i a g r a m O b j e c t K e y > < K e y > R e l a t i o n s h i p s \ & l t ; T a b l e s \ t a b l a _ c o r r e g i d a   2 \ C o l u m n s \ T E A M _ L E A D _ I D & g t ; - & l t ; T a b l e s \ T e a m _ L e a d e r s _ i d \ C o l u m n s \ T E A M _ L E A D _ I D & g t ; \ C r o s s F i l t e r < / K e y > < / D i a g r a m O b j e c t K e y > < / A l l K e y s > < S e l e c t e d K e y s > < D i a g r a m O b j e c t K e y > < K e y > R e l a t i o n s h i p s \ & l t ; T a b l e s \ t a b l a _ c o r r e g i d a   2 \ C o l u m n s \ T E A M _ L E A D _ I D & g t ; - & l t ; T a b l e s \ T e a m _ L e a d e r s _ i d \ C o l u m n s \ T E A M _ L E A D _ I D & g t ; 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 T a g s \ T a b l e s \ & l t ; T a b l e s \ t a b l a _ c o r r e g i d a   2 & g t ; < / K e y > < / a : K e y > < a : V a l u e   i : t y p e = " D i a g r a m D i s p l a y T a g V i e w S t a t e " > < I s N o t F i l t e r e d O u t > t r u e < / I s N o t F i l t e r e d O u t > < / a : V a l u e > < / a : K e y V a l u e O f D i a g r a m O b j e c t K e y a n y T y p e z b w N T n L X > < a : K e y V a l u e O f D i a g r a m O b j e c t K e y a n y T y p e z b w N T n L X > < a : K e y > < K e y > D y n a m i c   T a g s \ T a b l e s \ & l t ; T a b l e s \ A g e n t   i d c & g t ; < / K e y > < / a : K e y > < a : V a l u e   i : t y p e = " D i a g r a m D i s p l a y T a g V i e w S t a t e " > < I s N o t F i l t e r e d O u t > t r u e < / I s N o t F i l t e r e d O u t > < / a : V a l u e > < / a : K e y V a l u e O f D i a g r a m O b j e c t K e y a n y T y p e z b w N T n L X > < a : K e y V a l u e O f D i a g r a m O b j e c t K e y a n y T y p e z b w N T n L X > < a : K e y > < K e y > D y n a m i c   T a g s \ T a b l e s \ & l t ; T a b l e s \ T e a m _ L e a d e r s _ i d & g t ; < / K e y > < / a : K e y > < a : V a l u e   i : t y p e = " D i a g r a m D i s p l a y T a g V i e w S t a t e " > < I s N o t F i l t e r e d O u t > t r u e < / I s N o t F i l t e r e d O u t > < / a : V a l u e > < / a : K e y V a l u e O f D i a g r a m O b j e c t K e y a n y T y p e z b w N T n L X > < a : K e y V a l u e O f D i a g r a m O b j e c t K e y a n y T y p e z b w N T n L X > < a : K e y > < K e y > T a b l e s \ t a b l a _ c o r r e g i d a   2 < / K e y > < / a : K e y > < a : V a l u e   i : t y p e = " D i a g r a m D i s p l a y N o d e V i e w S t a t e " > < H e i g h t > 5 1 0 < / H e i g h t > < I s E x p a n d e d > t r u e < / I s E x p a n d e d > < L a y e d O u t > t r u e < / L a y e d O u t > < L e f t > 4 1 9 < / L e f t > < T o p > 8 < / T o p > < W i d t h > 2 3 7 < / W i d t h > < / a : V a l u e > < / a : K e y V a l u e O f D i a g r a m O b j e c t K e y a n y T y p e z b w N T n L X > < a : K e y V a l u e O f D i a g r a m O b j e c t K e y a n y T y p e z b w N T n L X > < a : K e y > < K e y > T a b l e s \ t a b l a _ c o r r e g i d a   2 \ C o l u m n s \ Y R _ M O < / K e y > < / a : K e y > < a : V a l u e   i : t y p e = " D i a g r a m D i s p l a y N o d e V i e w S t a t e " > < H e i g h t > 1 5 0 < / H e i g h t > < I s E x p a n d e d > t r u e < / I s E x p a n d e d > < W i d t h > 2 0 0 < / W i d t h > < / a : V a l u e > < / a : K e y V a l u e O f D i a g r a m O b j e c t K e y a n y T y p e z b w N T n L X > < a : K e y V a l u e O f D i a g r a m O b j e c t K e y a n y T y p e z b w N T n L X > < a : K e y > < K e y > T a b l e s \ t a b l a _ c o r r e g i d a   2 \ C o l u m n s \ C A L L _ D A T E < / K e y > < / a : K e y > < a : V a l u e   i : t y p e = " D i a g r a m D i s p l a y N o d e V i e w S t a t e " > < H e i g h t > 1 5 0 < / H e i g h t > < I s E x p a n d e d > t r u e < / I s E x p a n d e d > < W i d t h > 2 0 0 < / W i d t h > < / a : V a l u e > < / a : K e y V a l u e O f D i a g r a m O b j e c t K e y a n y T y p e z b w N T n L X > < a : K e y V a l u e O f D i a g r a m O b j e c t K e y a n y T y p e z b w N T n L X > < a : K e y > < K e y > T a b l e s \ t a b l a _ c o r r e g i d a   2 \ C o l u m n s \ A G E N T _ I D < / K e y > < / a : K e y > < a : V a l u e   i : t y p e = " D i a g r a m D i s p l a y N o d e V i e w S t a t e " > < H e i g h t > 1 5 0 < / H e i g h t > < I s E x p a n d e d > t r u e < / I s E x p a n d e d > < W i d t h > 2 0 0 < / W i d t h > < / a : V a l u e > < / a : K e y V a l u e O f D i a g r a m O b j e c t K e y a n y T y p e z b w N T n L X > < a : K e y V a l u e O f D i a g r a m O b j e c t K e y a n y T y p e z b w N T n L X > < a : K e y > < K e y > T a b l e s \ t a b l a _ c o r r e g i d a   2 \ C o l u m n s \ T E A M _ L E A D _ I D < / K e y > < / a : K e y > < a : V a l u e   i : t y p e = " D i a g r a m D i s p l a y N o d e V i e w S t a t e " > < H e i g h t > 1 5 0 < / H e i g h t > < I s E x p a n d e d > t r u e < / I s E x p a n d e d > < W i d t h > 2 0 0 < / W i d t h > < / a : V a l u e > < / a : K e y V a l u e O f D i a g r a m O b j e c t K e y a n y T y p e z b w N T n L X > < a : K e y V a l u e O f D i a g r a m O b j e c t K e y a n y T y p e z b w N T n L X > < a : K e y > < K e y > T a b l e s \ t a b l a _ c o r r e g i d a   2 \ C o l u m n s \ C A L L _ C E N T E R < / K e y > < / a : K e y > < a : V a l u e   i : t y p e = " D i a g r a m D i s p l a y N o d e V i e w S t a t e " > < H e i g h t > 1 5 0 < / H e i g h t > < I s E x p a n d e d > t r u e < / I s E x p a n d e d > < W i d t h > 2 0 0 < / W i d t h > < / a : V a l u e > < / a : K e y V a l u e O f D i a g r a m O b j e c t K e y a n y T y p e z b w N T n L X > < a : K e y V a l u e O f D i a g r a m O b j e c t K e y a n y T y p e z b w N T n L X > < a : K e y > < K e y > T a b l e s \ t a b l a _ c o r r e g i d a   2 \ C o l u m n s \ C A L L S < / K e y > < / a : K e y > < a : V a l u e   i : t y p e = " D i a g r a m D i s p l a y N o d e V i e w S t a t e " > < H e i g h t > 1 5 0 < / H e i g h t > < I s E x p a n d e d > t r u e < / I s E x p a n d e d > < W i d t h > 2 0 0 < / W i d t h > < / a : V a l u e > < / a : K e y V a l u e O f D i a g r a m O b j e c t K e y a n y T y p e z b w N T n L X > < a : K e y V a l u e O f D i a g r a m O b j e c t K e y a n y T y p e z b w N T n L X > < a : K e y > < K e y > T a b l e s \ t a b l a _ c o r r e g i d a   2 \ C o l u m n s \ H A N D L E _ T I M E < / K e y > < / a : K e y > < a : V a l u e   i : t y p e = " D i a g r a m D i s p l a y N o d e V i e w S t a t e " > < H e i g h t > 1 5 0 < / H e i g h t > < I s E x p a n d e d > t r u e < / I s E x p a n d e d > < W i d t h > 2 0 0 < / W i d t h > < / a : V a l u e > < / a : K e y V a l u e O f D i a g r a m O b j e c t K e y a n y T y p e z b w N T n L X > < a : K e y V a l u e O f D i a g r a m O b j e c t K e y a n y T y p e z b w N T n L X > < a : K e y > < K e y > T a b l e s \ t a b l a _ c o r r e g i d a   2 \ C o l u m n s \ C A L L _ R E G E N < / K e y > < / a : K e y > < a : V a l u e   i : t y p e = " D i a g r a m D i s p l a y N o d e V i e w S t a t e " > < H e i g h t > 1 5 0 < / H e i g h t > < I s E x p a n d e d > t r u e < / I s E x p a n d e d > < W i d t h > 2 0 0 < / W i d t h > < / a : V a l u e > < / a : K e y V a l u e O f D i a g r a m O b j e c t K e y a n y T y p e z b w N T n L X > < a : K e y V a l u e O f D i a g r a m O b j e c t K e y a n y T y p e z b w N T n L X > < a : K e y > < K e y > T a b l e s \ t a b l a _ c o r r e g i d a   2 \ C o l u m n s \ C A L L S _ W I T H _ O F F E R < / K e y > < / a : K e y > < a : V a l u e   i : t y p e = " D i a g r a m D i s p l a y N o d e V i e w S t a t e " > < H e i g h t > 1 5 0 < / H e i g h t > < I s E x p a n d e d > t r u e < / I s E x p a n d e d > < W i d t h > 2 0 0 < / W i d t h > < / a : V a l u e > < / a : K e y V a l u e O f D i a g r a m O b j e c t K e y a n y T y p e z b w N T n L X > < a : K e y V a l u e O f D i a g r a m O b j e c t K e y a n y T y p e z b w N T n L X > < a : K e y > < K e y > T a b l e s \ t a b l a _ c o r r e g i d a   2 \ C o l u m n s \ C A L L S _ W I T H _ A C C E P T < / K e y > < / a : K e y > < a : V a l u e   i : t y p e = " D i a g r a m D i s p l a y N o d e V i e w S t a t e " > < H e i g h t > 1 5 0 < / H e i g h t > < I s E x p a n d e d > t r u e < / I s E x p a n d e d > < W i d t h > 2 0 0 < / W i d t h > < / a : V a l u e > < / a : K e y V a l u e O f D i a g r a m O b j e c t K e y a n y T y p e z b w N T n L X > < a : K e y V a l u e O f D i a g r a m O b j e c t K e y a n y T y p e z b w N T n L X > < a : K e y > < K e y > T a b l e s \ t a b l a _ c o r r e g i d a   2 \ C o l u m n s \ C A L L S _ O F F E R _ A P P L I E D < / K e y > < / a : K e y > < a : V a l u e   i : t y p e = " D i a g r a m D i s p l a y N o d e V i e w S t a t e " > < H e i g h t > 1 5 0 < / H e i g h t > < I s E x p a n d e d > t r u e < / I s E x p a n d e d > < W i d t h > 2 0 0 < / W i d t h > < / a : V a l u e > < / a : K e y V a l u e O f D i a g r a m O b j e c t K e y a n y T y p e z b w N T n L X > < a : K e y V a l u e O f D i a g r a m O b j e c t K e y a n y T y p e z b w N T n L X > < a : K e y > < K e y > T a b l e s \ t a b l a _ c o r r e g i d a   2 \ C o l u m n s \ T R A N S F E R S < / K e y > < / a : K e y > < a : V a l u e   i : t y p e = " D i a g r a m D i s p l a y N o d e V i e w S t a t e " > < H e i g h t > 1 5 0 < / H e i g h t > < I s E x p a n d e d > t r u e < / I s E x p a n d e d > < W i d t h > 2 0 0 < / W i d t h > < / a : V a l u e > < / a : K e y V a l u e O f D i a g r a m O b j e c t K e y a n y T y p e z b w N T n L X > < a : K e y V a l u e O f D i a g r a m O b j e c t K e y a n y T y p e z b w N T n L X > < a : K e y > < K e y > T a b l e s \ t a b l a _ c o r r e g i d a   2 \ C o l u m n s \ A H T _ M U L T I < / K e y > < / a : K e y > < a : V a l u e   i : t y p e = " D i a g r a m D i s p l a y N o d e V i e w S t a t e " > < H e i g h t > 1 5 0 < / H e i g h t > < I s E x p a n d e d > t r u e < / I s E x p a n d e d > < W i d t h > 2 0 0 < / W i d t h > < / a : V a l u e > < / a : K e y V a l u e O f D i a g r a m O b j e c t K e y a n y T y p e z b w N T n L X > < a : K e y V a l u e O f D i a g r a m O b j e c t K e y a n y T y p e z b w N T n L X > < a : K e y > < K e y > T a b l e s \ t a b l a _ c o r r e g i d a   2 \ C o l u m n s \ C A L L _ R E G E N _ M U L T I < / K e y > < / a : K e y > < a : V a l u e   i : t y p e = " D i a g r a m D i s p l a y N o d e V i e w S t a t e " > < H e i g h t > 1 5 0 < / H e i g h t > < I s E x p a n d e d > t r u e < / I s E x p a n d e d > < W i d t h > 2 0 0 < / W i d t h > < / a : V a l u e > < / a : K e y V a l u e O f D i a g r a m O b j e c t K e y a n y T y p e z b w N T n L X > < a : K e y V a l u e O f D i a g r a m O b j e c t K e y a n y T y p e z b w N T n L X > < a : K e y > < K e y > T a b l e s \ t a b l a _ c o r r e g i d a   2 \ C o l u m n s \ T R A N S F E R S _ M U L T I < / K e y > < / a : K e y > < a : V a l u e   i : t y p e = " D i a g r a m D i s p l a y N o d e V i e w S t a t e " > < H e i g h t > 1 5 0 < / H e i g h t > < I s E x p a n d e d > t r u e < / I s E x p a n d e d > < W i d t h > 2 0 0 < / W i d t h > < / a : V a l u e > < / a : K e y V a l u e O f D i a g r a m O b j e c t K e y a n y T y p e z b w N T n L X > < a : K e y V a l u e O f D i a g r a m O b j e c t K e y a n y T y p e z b w N T n L X > < a : K e y > < K e y > T a b l e s \ t a b l a _ c o r r e g i d a   2 \ C o l u m n s \ A P P L I E D _ P E R _ C A L L _ M U L T I < / K e y > < / a : K e y > < a : V a l u e   i : t y p e = " D i a g r a m D i s p l a y N o d e V i e w S t a t e " > < H e i g h t > 1 5 0 < / H e i g h t > < I s E x p a n d e d > t r u e < / I s E x p a n d e d > < W i d t h > 2 0 0 < / W i d t h > < / a : V a l u e > < / a : K e y V a l u e O f D i a g r a m O b j e c t K e y a n y T y p e z b w N T n L X > < a : K e y V a l u e O f D i a g r a m O b j e c t K e y a n y T y p e z b w N T n L X > < a : K e y > < K e y > T a b l e s \ t a b l a _ c o r r e g i d a   2 \ C o l u m n s \ B R E A K A G E _ M U L T I < / K e y > < / a : K e y > < a : V a l u e   i : t y p e = " D i a g r a m D i s p l a y N o d e V i e w S t a t e " > < H e i g h t > 1 5 0 < / H e i g h t > < I s E x p a n d e d > t r u e < / I s E x p a n d e d > < W i d t h > 2 0 0 < / W i d t h > < / a : V a l u e > < / a : K e y V a l u e O f D i a g r a m O b j e c t K e y a n y T y p e z b w N T n L X > < a : K e y V a l u e O f D i a g r a m O b j e c t K e y a n y T y p e z b w N T n L X > < a : K e y > < K e y > T a b l e s \ A g e n t   i d c < / K e y > < / a : K e y > < a : V a l u e   i : t y p e = " D i a g r a m D i s p l a y N o d e V i e w S t a t e " > < H e i g h t > 1 5 0 < / H e i g h t > < I s E x p a n d e d > t r u e < / I s E x p a n d e d > < L a y e d O u t > t r u e < / L a y e d O u t > < L e f t > 4 3 . 9 0 3 8 1 0 5 6 7 6 6 5 8 < / L e f t > < T a b I n d e x > 1 < / T a b I n d e x > < T o p > 2 4 4 < / T o p > < W i d t h > 2 0 0 < / W i d t h > < / a : V a l u e > < / a : K e y V a l u e O f D i a g r a m O b j e c t K e y a n y T y p e z b w N T n L X > < a : K e y V a l u e O f D i a g r a m O b j e c t K e y a n y T y p e z b w N T n L X > < a : K e y > < K e y > T a b l e s \ A g e n t   i d c \ C o l u m n s \ A G E N T _ I D < / K e y > < / a : K e y > < a : V a l u e   i : t y p e = " D i a g r a m D i s p l a y N o d e V i e w S t a t e " > < H e i g h t > 1 5 0 < / H e i g h t > < I s E x p a n d e d > t r u e < / I s E x p a n d e d > < W i d t h > 2 0 0 < / W i d t h > < / a : V a l u e > < / a : K e y V a l u e O f D i a g r a m O b j e c t K e y a n y T y p e z b w N T n L X > < a : K e y V a l u e O f D i a g r a m O b j e c t K e y a n y T y p e z b w N T n L X > < a : K e y > < K e y > T a b l e s \ A g e n t   i d c \ C o l u m n s \ A G E N T _ N A M E < / K e y > < / a : K e y > < a : V a l u e   i : t y p e = " D i a g r a m D i s p l a y N o d e V i e w S t a t e " > < H e i g h t > 1 5 0 < / H e i g h t > < I s E x p a n d e d > t r u e < / I s E x p a n d e d > < W i d t h > 2 0 0 < / W i d t h > < / a : V a l u e > < / a : K e y V a l u e O f D i a g r a m O b j e c t K e y a n y T y p e z b w N T n L X > < a : K e y V a l u e O f D i a g r a m O b j e c t K e y a n y T y p e z b w N T n L X > < a : K e y > < K e y > T a b l e s \ T e a m _ L e a d e r s _ i d < / K e y > < / a : K e y > < a : V a l u e   i : t y p e = " D i a g r a m D i s p l a y N o d e V i e w S t a t e " > < H e i g h t > 1 5 0 < / H e i g h t > < I s E x p a n d e d > t r u e < / I s E x p a n d e d > < L a y e d O u t > t r u e < / L a y e d O u t > < L e f t > 8 2 7 . 8 0 7 6 2 1 1 3 5 3 3 1 6 < / L e f t > < T a b I n d e x > 2 < / T a b I n d e x > < T o p > 2 6 1 < / T o p > < W i d t h > 2 0 0 < / W i d t h > < / a : V a l u e > < / a : K e y V a l u e O f D i a g r a m O b j e c t K e y a n y T y p e z b w N T n L X > < a : K e y V a l u e O f D i a g r a m O b j e c t K e y a n y T y p e z b w N T n L X > < a : K e y > < K e y > T a b l e s \ T e a m _ L e a d e r s _ i d \ C o l u m n s \ T E A M _ L E A D _ I D < / K e y > < / a : K e y > < a : V a l u e   i : t y p e = " D i a g r a m D i s p l a y N o d e V i e w S t a t e " > < H e i g h t > 1 5 0 < / H e i g h t > < I s E x p a n d e d > t r u e < / I s E x p a n d e d > < W i d t h > 2 0 0 < / W i d t h > < / a : V a l u e > < / a : K e y V a l u e O f D i a g r a m O b j e c t K e y a n y T y p e z b w N T n L X > < a : K e y V a l u e O f D i a g r a m O b j e c t K e y a n y T y p e z b w N T n L X > < a : K e y > < K e y > T a b l e s \ T e a m _ L e a d e r s _ i d \ C o l u m n s \ T E A M _ L E A D _ N A M E < / K e y > < / a : K e y > < a : V a l u e   i : t y p e = " D i a g r a m D i s p l a y N o d e V i e w S t a t e " > < H e i g h t > 1 5 0 < / H e i g h t > < I s E x p a n d e d > t r u e < / I s E x p a n d e d > < W i d t h > 2 0 0 < / W i d t h > < / a : V a l u e > < / a : K e y V a l u e O f D i a g r a m O b j e c t K e y a n y T y p e z b w N T n L X > < a : K e y V a l u e O f D i a g r a m O b j e c t K e y a n y T y p e z b w N T n L X > < a : K e y > < K e y > R e l a t i o n s h i p s \ & l t ; T a b l e s \ t a b l a _ c o r r e g i d a   2 \ C o l u m n s \ A G E N T _ I D & g t ; - & l t ; T a b l e s \ A g e n t   i d c \ C o l u m n s \ A G E N T _ I D & g t ; < / K e y > < / a : K e y > < a : V a l u e   i : t y p e = " D i a g r a m D i s p l a y L i n k V i e w S t a t e " > < A u t o m a t i o n P r o p e r t y H e l p e r T e x t > E n d   p o i n t   1 :   ( 4 0 3 , 2 6 3 ) .   E n d   p o i n t   2 :   ( 2 5 9 , 9 0 3 8 1 0 5 6 7 6 6 6 , 3 1 9 )   < / A u t o m a t i o n P r o p e r t y H e l p e r T e x t > < L a y e d O u t > t r u e < / L a y e d O u t > < P o i n t s   x m l n s : b = " h t t p : / / s c h e m a s . d a t a c o n t r a c t . o r g / 2 0 0 4 / 0 7 / S y s t e m . W i n d o w s " > < b : P o i n t > < b : _ x > 4 0 3 < / b : _ x > < b : _ y > 2 6 3 < / b : _ y > < / b : P o i n t > < b : P o i n t > < b : _ x > 3 3 3 . 4 5 1 9 0 5 5 < / b : _ x > < b : _ y > 2 6 3 < / b : _ y > < / b : P o i n t > < b : P o i n t > < b : _ x > 3 3 1 . 4 5 1 9 0 5 5 < / b : _ x > < b : _ y > 2 6 5 < / b : _ y > < / b : P o i n t > < b : P o i n t > < b : _ x > 3 3 1 . 4 5 1 9 0 5 5 < / b : _ x > < b : _ y > 3 1 7 < / b : _ y > < / b : P o i n t > < b : P o i n t > < b : _ x > 3 2 9 . 4 5 1 9 0 5 5 < / b : _ x > < b : _ y > 3 1 9 < / b : _ y > < / b : P o i n t > < b : P o i n t > < b : _ x > 2 5 9 . 9 0 3 8 1 0 5 6 7 6 6 5 8 6 < / b : _ x > < b : _ y > 3 1 9 < / b : _ y > < / b : P o i n t > < / P o i n t s > < / a : V a l u e > < / a : K e y V a l u e O f D i a g r a m O b j e c t K e y a n y T y p e z b w N T n L X > < a : K e y V a l u e O f D i a g r a m O b j e c t K e y a n y T y p e z b w N T n L X > < a : K e y > < K e y > R e l a t i o n s h i p s \ & l t ; T a b l e s \ t a b l a _ c o r r e g i d a   2 \ C o l u m n s \ A G E N T _ I D & g t ; - & l t ; T a b l e s \ A g e n t   i d c \ C o l u m n s \ A G E N T _ I D & g t ; \ F K < / K e y > < / a : K e y > < a : V a l u e   i : t y p e = " D i a g r a m D i s p l a y L i n k E n d p o i n t V i e w S t a t e " > < H e i g h t > 1 6 < / H e i g h t > < L a b e l L o c a t i o n   x m l n s : b = " h t t p : / / s c h e m a s . d a t a c o n t r a c t . o r g / 2 0 0 4 / 0 7 / S y s t e m . W i n d o w s " > < b : _ x > 4 0 3 < / b : _ x > < b : _ y > 2 5 5 < / b : _ y > < / L a b e l L o c a t i o n > < L o c a t i o n   x m l n s : b = " h t t p : / / s c h e m a s . d a t a c o n t r a c t . o r g / 2 0 0 4 / 0 7 / S y s t e m . W i n d o w s " > < b : _ x > 4 1 9 < / b : _ x > < b : _ y > 2 6 3 < / b : _ y > < / L o c a t i o n > < S h a p e R o t a t e A n g l e > 1 8 0 < / S h a p e R o t a t e A n g l e > < W i d t h > 1 6 < / W i d t h > < / a : V a l u e > < / a : K e y V a l u e O f D i a g r a m O b j e c t K e y a n y T y p e z b w N T n L X > < a : K e y V a l u e O f D i a g r a m O b j e c t K e y a n y T y p e z b w N T n L X > < a : K e y > < K e y > R e l a t i o n s h i p s \ & l t ; T a b l e s \ t a b l a _ c o r r e g i d a   2 \ C o l u m n s \ A G E N T _ I D & g t ; - & l t ; T a b l e s \ A g e n t   i d c \ C o l u m n s \ A G E N T _ I D & g t ; \ P K < / K e y > < / a : K e y > < a : V a l u e   i : t y p e = " D i a g r a m D i s p l a y L i n k E n d p o i n t V i e w S t a t e " > < H e i g h t > 1 6 < / H e i g h t > < L a b e l L o c a t i o n   x m l n s : b = " h t t p : / / s c h e m a s . d a t a c o n t r a c t . o r g / 2 0 0 4 / 0 7 / S y s t e m . W i n d o w s " > < b : _ x > 2 4 3 . 9 0 3 8 1 0 5 6 7 6 6 5 8 6 < / b : _ x > < b : _ y > 3 1 1 < / b : _ y > < / L a b e l L o c a t i o n > < L o c a t i o n   x m l n s : b = " h t t p : / / s c h e m a s . d a t a c o n t r a c t . o r g / 2 0 0 4 / 0 7 / S y s t e m . W i n d o w s " > < b : _ x > 2 4 3 . 9 0 3 8 1 0 5 6 7 6 6 5 8 6 < / b : _ x > < b : _ y > 3 1 9 < / b : _ y > < / L o c a t i o n > < S h a p e R o t a t e A n g l e > 3 6 0 < / S h a p e R o t a t e A n g l e > < W i d t h > 1 6 < / W i d t h > < / a : V a l u e > < / a : K e y V a l u e O f D i a g r a m O b j e c t K e y a n y T y p e z b w N T n L X > < a : K e y V a l u e O f D i a g r a m O b j e c t K e y a n y T y p e z b w N T n L X > < a : K e y > < K e y > R e l a t i o n s h i p s \ & l t ; T a b l e s \ t a b l a _ c o r r e g i d a   2 \ C o l u m n s \ A G E N T _ I D & g t ; - & l t ; T a b l e s \ A g e n t   i d c \ C o l u m n s \ A G E N T _ I D & g t ; \ C r o s s F i l t e r < / K e y > < / a : K e y > < a : V a l u e   i : t y p e = " D i a g r a m D i s p l a y L i n k C r o s s F i l t e r V i e w S t a t e " > < P o i n t s   x m l n s : b = " h t t p : / / s c h e m a s . d a t a c o n t r a c t . o r g / 2 0 0 4 / 0 7 / S y s t e m . W i n d o w s " > < b : P o i n t > < b : _ x > 4 0 3 < / b : _ x > < b : _ y > 2 6 3 < / b : _ y > < / b : P o i n t > < b : P o i n t > < b : _ x > 3 3 3 . 4 5 1 9 0 5 5 < / b : _ x > < b : _ y > 2 6 3 < / b : _ y > < / b : P o i n t > < b : P o i n t > < b : _ x > 3 3 1 . 4 5 1 9 0 5 5 < / b : _ x > < b : _ y > 2 6 5 < / b : _ y > < / b : P o i n t > < b : P o i n t > < b : _ x > 3 3 1 . 4 5 1 9 0 5 5 < / b : _ x > < b : _ y > 3 1 7 < / b : _ y > < / b : P o i n t > < b : P o i n t > < b : _ x > 3 2 9 . 4 5 1 9 0 5 5 < / b : _ x > < b : _ y > 3 1 9 < / b : _ y > < / b : P o i n t > < b : P o i n t > < b : _ x > 2 5 9 . 9 0 3 8 1 0 5 6 7 6 6 5 8 6 < / b : _ x > < b : _ y > 3 1 9 < / b : _ y > < / b : P o i n t > < / P o i n t s > < / a : V a l u e > < / a : K e y V a l u e O f D i a g r a m O b j e c t K e y a n y T y p e z b w N T n L X > < a : K e y V a l u e O f D i a g r a m O b j e c t K e y a n y T y p e z b w N T n L X > < a : K e y > < K e y > R e l a t i o n s h i p s \ & l t ; T a b l e s \ t a b l a _ c o r r e g i d a   2 \ C o l u m n s \ T E A M _ L E A D _ I D & g t ; - & l t ; T a b l e s \ T e a m _ L e a d e r s _ i d \ C o l u m n s \ T E A M _ L E A D _ I D & g t ; < / K e y > < / a : K e y > < a : V a l u e   i : t y p e = " D i a g r a m D i s p l a y L i n k V i e w S t a t e " > < A u t o m a t i o n P r o p e r t y H e l p e r T e x t > E n d   p o i n t   1 :   ( 6 7 2 , 2 6 3 ) .   E n d   p o i n t   2 :   ( 8 1 1 , 8 0 7 6 2 1 1 3 5 3 3 2 , 3 3 6 )   < / A u t o m a t i o n P r o p e r t y H e l p e r T e x t > < L a y e d O u t > t r u e < / L a y e d O u t > < P o i n t s   x m l n s : b = " h t t p : / / s c h e m a s . d a t a c o n t r a c t . o r g / 2 0 0 4 / 0 7 / S y s t e m . W i n d o w s " > < b : P o i n t > < b : _ x > 6 7 2 < / b : _ x > < b : _ y > 2 6 3 < / b : _ y > < / b : P o i n t > < b : P o i n t > < b : _ x > 7 3 9 . 9 0 3 8 1 0 5 < / b : _ x > < b : _ y > 2 6 3 < / b : _ y > < / b : P o i n t > < b : P o i n t > < b : _ x > 7 4 1 . 9 0 3 8 1 0 5 < / b : _ x > < b : _ y > 2 6 5 < / b : _ y > < / b : P o i n t > < b : P o i n t > < b : _ x > 7 4 1 . 9 0 3 8 1 0 5 < / b : _ x > < b : _ y > 3 3 4 < / b : _ y > < / b : P o i n t > < b : P o i n t > < b : _ x > 7 4 3 . 9 0 3 8 1 0 5 < / b : _ x > < b : _ y > 3 3 6 < / b : _ y > < / b : P o i n t > < b : P o i n t > < b : _ x > 8 1 1 . 8 0 7 6 2 1 1 3 5 3 3 1 6 < / b : _ x > < b : _ y > 3 3 6 < / b : _ y > < / b : P o i n t > < / P o i n t s > < / a : V a l u e > < / a : K e y V a l u e O f D i a g r a m O b j e c t K e y a n y T y p e z b w N T n L X > < a : K e y V a l u e O f D i a g r a m O b j e c t K e y a n y T y p e z b w N T n L X > < a : K e y > < K e y > R e l a t i o n s h i p s \ & l t ; T a b l e s \ t a b l a _ c o r r e g i d a   2 \ C o l u m n s \ T E A M _ L E A D _ I D & g t ; - & l t ; T a b l e s \ T e a m _ L e a d e r s _ i d \ C o l u m n s \ T E A M _ L E A D _ I D & g t ; \ F K < / K e y > < / a : K e y > < a : V a l u e   i : t y p e = " D i a g r a m D i s p l a y L i n k E n d p o i n t V i e w S t a t e " > < H e i g h t > 1 6 < / H e i g h t > < L a b e l L o c a t i o n   x m l n s : b = " h t t p : / / s c h e m a s . d a t a c o n t r a c t . o r g / 2 0 0 4 / 0 7 / S y s t e m . W i n d o w s " > < b : _ x > 6 5 6 < / b : _ x > < b : _ y > 2 5 5 < / b : _ y > < / L a b e l L o c a t i o n > < L o c a t i o n   x m l n s : b = " h t t p : / / s c h e m a s . d a t a c o n t r a c t . o r g / 2 0 0 4 / 0 7 / S y s t e m . W i n d o w s " > < b : _ x > 6 5 6 < / b : _ x > < b : _ y > 2 6 3 < / b : _ y > < / L o c a t i o n > < S h a p e R o t a t e A n g l e > 3 6 0 < / S h a p e R o t a t e A n g l e > < W i d t h > 1 6 < / W i d t h > < / a : V a l u e > < / a : K e y V a l u e O f D i a g r a m O b j e c t K e y a n y T y p e z b w N T n L X > < a : K e y V a l u e O f D i a g r a m O b j e c t K e y a n y T y p e z b w N T n L X > < a : K e y > < K e y > R e l a t i o n s h i p s \ & l t ; T a b l e s \ t a b l a _ c o r r e g i d a   2 \ C o l u m n s \ T E A M _ L E A D _ I D & g t ; - & l t ; T a b l e s \ T e a m _ L e a d e r s _ i d \ C o l u m n s \ T E A M _ L E A D _ I D & g t ; \ P K < / K e y > < / a : K e y > < a : V a l u e   i : t y p e = " D i a g r a m D i s p l a y L i n k E n d p o i n t V i e w S t a t e " > < H e i g h t > 1 6 < / H e i g h t > < L a b e l L o c a t i o n   x m l n s : b = " h t t p : / / s c h e m a s . d a t a c o n t r a c t . o r g / 2 0 0 4 / 0 7 / S y s t e m . W i n d o w s " > < b : _ x > 8 1 1 . 8 0 7 6 2 1 1 3 5 3 3 1 6 < / b : _ x > < b : _ y > 3 2 8 < / b : _ y > < / L a b e l L o c a t i o n > < L o c a t i o n   x m l n s : b = " h t t p : / / s c h e m a s . d a t a c o n t r a c t . o r g / 2 0 0 4 / 0 7 / S y s t e m . W i n d o w s " > < b : _ x > 8 2 7 . 8 0 7 6 2 1 1 3 5 3 3 1 6 < / b : _ x > < b : _ y > 3 3 6 < / b : _ y > < / L o c a t i o n > < S h a p e R o t a t e A n g l e > 1 8 0 < / S h a p e R o t a t e A n g l e > < W i d t h > 1 6 < / W i d t h > < / a : V a l u e > < / a : K e y V a l u e O f D i a g r a m O b j e c t K e y a n y T y p e z b w N T n L X > < a : K e y V a l u e O f D i a g r a m O b j e c t K e y a n y T y p e z b w N T n L X > < a : K e y > < K e y > R e l a t i o n s h i p s \ & l t ; T a b l e s \ t a b l a _ c o r r e g i d a   2 \ C o l u m n s \ T E A M _ L E A D _ I D & g t ; - & l t ; T a b l e s \ T e a m _ L e a d e r s _ i d \ C o l u m n s \ T E A M _ L E A D _ I D & g t ; \ C r o s s F i l t e r < / K e y > < / a : K e y > < a : V a l u e   i : t y p e = " D i a g r a m D i s p l a y L i n k C r o s s F i l t e r V i e w S t a t e " > < P o i n t s   x m l n s : b = " h t t p : / / s c h e m a s . d a t a c o n t r a c t . o r g / 2 0 0 4 / 0 7 / S y s t e m . W i n d o w s " > < b : P o i n t > < b : _ x > 6 7 2 < / b : _ x > < b : _ y > 2 6 3 < / b : _ y > < / b : P o i n t > < b : P o i n t > < b : _ x > 7 3 9 . 9 0 3 8 1 0 5 < / b : _ x > < b : _ y > 2 6 3 < / b : _ y > < / b : P o i n t > < b : P o i n t > < b : _ x > 7 4 1 . 9 0 3 8 1 0 5 < / b : _ x > < b : _ y > 2 6 5 < / b : _ y > < / b : P o i n t > < b : P o i n t > < b : _ x > 7 4 1 . 9 0 3 8 1 0 5 < / b : _ x > < b : _ y > 3 3 4 < / b : _ y > < / b : P o i n t > < b : P o i n t > < b : _ x > 7 4 3 . 9 0 3 8 1 0 5 < / b : _ x > < b : _ y > 3 3 6 < / b : _ y > < / b : P o i n t > < b : P o i n t > < b : _ x > 8 1 1 . 8 0 7 6 2 1 1 3 5 3 3 1 6 < / b : _ x > < b : _ y > 3 3 6 < / b : _ y > < / b : P o i n t > < / P o i n t s > < / a : V a l u e > < / a : K e y V a l u e O f D i a g r a m O b j e c t K e y a n y T y p e z b w N T n L X > < / V i e w S t a t e s > < / D i a g r a m M a n a g e r . S e r i a l i z a b l e D i a g r a m > < D i a g r a m M a n a g e r . S e r i a l i z a b l e D i a g r a m > < A d a p t e r   i : t y p e = " M e a s u r e D i a g r a m S a n d b o x A d a p t e r " > < T a b l e N a m e > t a b l a _ c o r r e g i d a 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 t a b l a _ c o r r e g i d a 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 R e c o r d s < / K e y > < / D i a g r a m O b j e c t K e y > < D i a g r a m O b j e c t K e y > < K e y > M e a s u r e s \ T o t a l   R e c o r d s \ T a g I n f o \ F o r m u l a < / K e y > < / D i a g r a m O b j e c t K e y > < D i a g r a m O b j e c t K e y > < K e y > M e a s u r e s \ T o t a l   R e c o r d s \ T a g I n f o \ V a l u e < / K e y > < / D i a g r a m O b j e c t K e y > < D i a g r a m O b j e c t K e y > < K e y > M e a s u r e s \ T o t a l   c a l l s < / K e y > < / D i a g r a m O b j e c t K e y > < D i a g r a m O b j e c t K e y > < K e y > M e a s u r e s \ T o t a l   c a l l s \ T a g I n f o \ F o r m u l a < / K e y > < / D i a g r a m O b j e c t K e y > < D i a g r a m O b j e c t K e y > < K e y > M e a s u r e s \ T o t a l   c a l l s \ T a g I n f o \ V a l u e < / K e y > < / D i a g r a m O b j e c t K e y > < D i a g r a m O b j e c t K e y > < K e y > M e a s u r e s \ T o t a l   A v g   H a n d l e   T i m e < / K e y > < / D i a g r a m O b j e c t K e y > < D i a g r a m O b j e c t K e y > < K e y > M e a s u r e s \ T o t a l   A v g   H a n d l e   T i m e \ T a g I n f o \ F o r m u l a < / K e y > < / D i a g r a m O b j e c t K e y > < D i a g r a m O b j e c t K e y > < K e y > M e a s u r e s \ T o t a l   A v g   H a n d l e   T i m e \ T a g I n f o \ V a l u e < / K e y > < / D i a g r a m O b j e c t K e y > < D i a g r a m O b j e c t K e y > < K e y > M e a s u r e s \ A v g   H n a d l e   T i m e < / K e y > < / D i a g r a m O b j e c t K e y > < D i a g r a m O b j e c t K e y > < K e y > M e a s u r e s \ A v g   H n a d l e   T i m e \ T a g I n f o \ F o r m u l a < / K e y > < / D i a g r a m O b j e c t K e y > < D i a g r a m O b j e c t K e y > < K e y > M e a s u r e s \ A v g   H n a d l e   T i m e \ T a g I n f o \ V a l u e < / K e y > < / D i a g r a m O b j e c t K e y > < D i a g r a m O b j e c t K e y > < K e y > M e a s u r e s \ T o t a l   T r a n s f e r < / K e y > < / D i a g r a m O b j e c t K e y > < D i a g r a m O b j e c t K e y > < K e y > M e a s u r e s \ T o t a l   T r a n s f e r \ T a g I n f o \ F o r m u l a < / K e y > < / D i a g r a m O b j e c t K e y > < D i a g r a m O b j e c t K e y > < K e y > M e a s u r e s \ T o t a l   T r a n s f e r \ T a g I n f o \ V a l u e < / K e y > < / D i a g r a m O b j e c t K e y > < D i a g r a m O b j e c t K e y > < K e y > M e a s u r e s \ %   t o t a l   t r a n s f e r < / K e y > < / D i a g r a m O b j e c t K e y > < D i a g r a m O b j e c t K e y > < K e y > M e a s u r e s \ %   t o t a l   t r a n s f e r \ T a g I n f o \ F o r m u l a < / K e y > < / D i a g r a m O b j e c t K e y > < D i a g r a m O b j e c t K e y > < K e y > M e a s u r e s \ %   t o t a l   t r a n s f e r \ T a g I n f o \ V a l u e < / K e y > < / D i a g r a m O b j e c t K e y > < D i a g r a m O b j e c t K e y > < K e y > M e a s u r e s \ c a l l   w i t h   a   o f f e r < / K e y > < / D i a g r a m O b j e c t K e y > < D i a g r a m O b j e c t K e y > < K e y > M e a s u r e s \ c a l l   w i t h   a   o f f e r \ T a g I n f o \ F o r m u l a < / K e y > < / D i a g r a m O b j e c t K e y > < D i a g r a m O b j e c t K e y > < K e y > M e a s u r e s \ c a l l   w i t h   a   o f f e r \ T a g I n f o \ V a l u e < / K e y > < / D i a g r a m O b j e c t K e y > < D i a g r a m O b j e c t K e y > < K e y > M e a s u r e s \ %   c a l l   w i t h   o f f e r < / K e y > < / D i a g r a m O b j e c t K e y > < D i a g r a m O b j e c t K e y > < K e y > M e a s u r e s \ %   c a l l   w i t h   o f f e r \ T a g I n f o \ F o r m u l a < / K e y > < / D i a g r a m O b j e c t K e y > < D i a g r a m O b j e c t K e y > < K e y > M e a s u r e s \ %   c a l l   w i t h   o f f e r \ T a g I n f o \ V a l u e < / K e y > < / D i a g r a m O b j e c t K e y > < D i a g r a m O b j e c t K e y > < K e y > M e a s u r e s \ A c c e p t s   c a l l s < / K e y > < / D i a g r a m O b j e c t K e y > < D i a g r a m O b j e c t K e y > < K e y > M e a s u r e s \ A c c e p t s   c a l l s \ T a g I n f o \ F o r m u l a < / K e y > < / D i a g r a m O b j e c t K e y > < D i a g r a m O b j e c t K e y > < K e y > M e a s u r e s \ A c c e p t s   c a l l s \ T a g I n f o \ V a l u e < / K e y > < / D i a g r a m O b j e c t K e y > < D i a g r a m O b j e c t K e y > < K e y > M e a s u r e s \ % a c c e p t   c a l l < / K e y > < / D i a g r a m O b j e c t K e y > < D i a g r a m O b j e c t K e y > < K e y > M e a s u r e s \ % a c c e p t   c a l l \ T a g I n f o \ F o r m u l a < / K e y > < / D i a g r a m O b j e c t K e y > < D i a g r a m O b j e c t K e y > < K e y > M e a s u r e s \ % a c c e p t   c a l l \ T a g I n f o \ V a l u e < / K e y > < / D i a g r a m O b j e c t K e y > < D i a g r a m O b j e c t K e y > < K e y > M e a s u r e s \ A p p l i e d   c a l l < / K e y > < / D i a g r a m O b j e c t K e y > < D i a g r a m O b j e c t K e y > < K e y > M e a s u r e s \ A p p l i e d   c a l l \ T a g I n f o \ F o r m u l a < / K e y > < / D i a g r a m O b j e c t K e y > < D i a g r a m O b j e c t K e y > < K e y > M e a s u r e s \ A p p l i e d   c a l l \ T a g I n f o \ V a l u e < / K e y > < / D i a g r a m O b j e c t K e y > < D i a g r a m O b j e c t K e y > < K e y > M e a s u r e s \ a p p l i e d   a c c e p t e d < / K e y > < / D i a g r a m O b j e c t K e y > < D i a g r a m O b j e c t K e y > < K e y > M e a s u r e s \ a p p l i e d   a c c e p t e d \ T a g I n f o \ F o r m u l a < / K e y > < / D i a g r a m O b j e c t K e y > < D i a g r a m O b j e c t K e y > < K e y > M e a s u r e s \ a p p l i e d   a c c e p t e d \ T a g I n f o \ V a l u e < / K e y > < / D i a g r a m O b j e c t K e y > < D i a g r a m O b j e c t K e y > < K e y > M e a s u r e s \ % B r e a k a g e < / K e y > < / D i a g r a m O b j e c t K e y > < D i a g r a m O b j e c t K e y > < K e y > M e a s u r e s \ % B r e a k a g e \ T a g I n f o \ F o r m u l a < / K e y > < / D i a g r a m O b j e c t K e y > < D i a g r a m O b j e c t K e y > < K e y > M e a s u r e s \ % B r e a k a g e \ T a g I n f o \ V a l u e < / K e y > < / D i a g r a m O b j e c t K e y > < D i a g r a m O b j e c t K e y > < K e y > M e a s u r e s \ t o t a l   c a l l   w i t h   o f f e r < / K e y > < / D i a g r a m O b j e c t K e y > < D i a g r a m O b j e c t K e y > < K e y > M e a s u r e s \ t o t a l   c a l l   w i t h   o f f e r \ T a g I n f o \ F o r m u l a < / K e y > < / D i a g r a m O b j e c t K e y > < D i a g r a m O b j e c t K e y > < K e y > M e a s u r e s \ t o t a l   c a l l   w i t h   o f f e r \ T a g I n f o \ V a l u e < / K e y > < / D i a g r a m O b j e c t K e y > < D i a g r a m O b j e c t K e y > < K e y > M e a s u r e s \ %   t o t a l   c a l l s   w i t h   o f f e r < / K e y > < / D i a g r a m O b j e c t K e y > < D i a g r a m O b j e c t K e y > < K e y > M e a s u r e s \ %   t o t a l   c a l l s   w i t h   o f f e r \ T a g I n f o \ F o r m u l a < / K e y > < / D i a g r a m O b j e c t K e y > < D i a g r a m O b j e c t K e y > < K e y > M e a s u r e s \ %   t o t a l   c a l l s   w i t h   o f f e r \ T a g I n f o \ V a l u e < / K e y > < / D i a g r a m O b j e c t K e y > < D i a g r a m O b j e c t K e y > < K e y > M e a s u r e s \ t o t a l   c a l l   b a c k < / K e y > < / D i a g r a m O b j e c t K e y > < D i a g r a m O b j e c t K e y > < K e y > M e a s u r e s \ t o t a l   c a l l   b a c k \ T a g I n f o \ F o r m u l a < / K e y > < / D i a g r a m O b j e c t K e y > < D i a g r a m O b j e c t K e y > < K e y > M e a s u r e s \ t o t a l   c a l l   b a c k \ T a g I n f o \ V a l u e < / K e y > < / D i a g r a m O b j e c t K e y > < D i a g r a m O b j e c t K e y > < K e y > M e a s u r e s \ % C a l l   b a c k   w i t h i n   2   d a y s < / K e y > < / D i a g r a m O b j e c t K e y > < D i a g r a m O b j e c t K e y > < K e y > M e a s u r e s \ % C a l l   b a c k   w i t h i n   2   d a y s \ T a g I n f o \ F o r m u l a < / K e y > < / D i a g r a m O b j e c t K e y > < D i a g r a m O b j e c t K e y > < K e y > M e a s u r e s \ % C a l l   b a c k   w i t h i n   2   d a y s \ T a g I n f o \ V a l u e < / K e y > < / D i a g r a m O b j e c t K e y > < D i a g r a m O b j e c t K e y > < K e y > M e a s u r e s \ t o t a l   a g e n t s < / K e y > < / D i a g r a m O b j e c t K e y > < D i a g r a m O b j e c t K e y > < K e y > M e a s u r e s \ t o t a l   a g e n t s \ T a g I n f o \ F o r m u l a < / K e y > < / D i a g r a m O b j e c t K e y > < D i a g r a m O b j e c t K e y > < K e y > M e a s u r e s \ t o t a l   a g e n t s \ T a g I n f o \ V a l u e < / K e y > < / D i a g r a m O b j e c t K e y > < D i a g r a m O b j e c t K e y > < K e y > C o l u m n s \ Y R _ M O < / K e y > < / D i a g r a m O b j e c t K e y > < D i a g r a m O b j e c t K e y > < K e y > C o l u m n s \ C A L L _ D A T E < / K e y > < / D i a g r a m O b j e c t K e y > < D i a g r a m O b j e c t K e y > < K e y > C o l u m n s \ A G E N T _ I D < / K e y > < / D i a g r a m O b j e c t K e y > < D i a g r a m O b j e c t K e y > < K e y > C o l u m n s \ T E A M _ L E A D _ I D < / K e y > < / D i a g r a m O b j e c t K e y > < D i a g r a m O b j e c t K e y > < K e y > C o l u m n s \ C A L L _ C E N T E R < / K e y > < / D i a g r a m O b j e c t K e y > < D i a g r a m O b j e c t K e y > < K e y > C o l u m n s \ C A L L S < / K e y > < / D i a g r a m O b j e c t K e y > < D i a g r a m O b j e c t K e y > < K e y > C o l u m n s \ H A N D L E _ T I M E < / K e y > < / D i a g r a m O b j e c t K e y > < D i a g r a m O b j e c t K e y > < K e y > C o l u m n s \ C A L L _ R E G E N < / K e y > < / D i a g r a m O b j e c t K e y > < D i a g r a m O b j e c t K e y > < K e y > C o l u m n s \ C A L L S _ W I T H _ O F F E R < / K e y > < / D i a g r a m O b j e c t K e y > < D i a g r a m O b j e c t K e y > < K e y > C o l u m n s \ C A L L S _ W I T H _ A C C E P T < / K e y > < / D i a g r a m O b j e c t K e y > < D i a g r a m O b j e c t K e y > < K e y > C o l u m n s \ C A L L S _ O F F E R _ A P P L I E D < / K e y > < / D i a g r a m O b j e c t K e y > < D i a g r a m O b j e c t K e y > < K e y > C o l u m n s \ T R A N S F E R S < / K e y > < / D i a g r a m O b j e c t K e y > < D i a g r a m O b j e c t K e y > < K e y > C o l u m n s \ A H T _ M U L T I < / K e y > < / D i a g r a m O b j e c t K e y > < D i a g r a m O b j e c t K e y > < K e y > C o l u m n s \ C A L L _ R E G E N _ M U L T I < / K e y > < / D i a g r a m O b j e c t K e y > < D i a g r a m O b j e c t K e y > < K e y > C o l u m n s \ T R A N S F E R S _ M U L T I < / K e y > < / D i a g r a m O b j e c t K e y > < D i a g r a m O b j e c t K e y > < K e y > C o l u m n s \ A P P L I E D _ P E R _ C A L L _ M U L T I < / K e y > < / D i a g r a m O b j e c t K e y > < D i a g r a m O b j e c t K e y > < K e y > C o l u m n s \ B R E A K A G E _ M U L T I < / K e y > < / D i a g r a m O b j e c t K e y > < D i a g r a m O b j e c t K e y > < K e y > C o l u m n s \ M O N T H   N A M E 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 R e c o r d s < / K e y > < / a : K e y > < a : V a l u e   i : t y p e = " M e a s u r e G r i d N o d e V i e w S t a t e " > < L a y e d O u t > t r u e < / L a y e d O u t > < / a : V a l u e > < / a : K e y V a l u e O f D i a g r a m O b j e c t K e y a n y T y p e z b w N T n L X > < a : K e y V a l u e O f D i a g r a m O b j e c t K e y a n y T y p e z b w N T n L X > < a : K e y > < K e y > M e a s u r e s \ T o t a l   R e c o r d s \ T a g I n f o \ F o r m u l a < / K e y > < / a : K e y > < a : V a l u e   i : t y p e = " M e a s u r e G r i d V i e w S t a t e I D i a g r a m T a g A d d i t i o n a l I n f o " / > < / a : K e y V a l u e O f D i a g r a m O b j e c t K e y a n y T y p e z b w N T n L X > < a : K e y V a l u e O f D i a g r a m O b j e c t K e y a n y T y p e z b w N T n L X > < a : K e y > < K e y > M e a s u r e s \ T o t a l   R e c o r d s \ T a g I n f o \ V a l u e < / K e y > < / a : K e y > < a : V a l u e   i : t y p e = " M e a s u r e G r i d V i e w S t a t e I D i a g r a m T a g A d d i t i o n a l I n f o " / > < / a : K e y V a l u e O f D i a g r a m O b j e c t K e y a n y T y p e z b w N T n L X > < a : K e y V a l u e O f D i a g r a m O b j e c t K e y a n y T y p e z b w N T n L X > < a : K e y > < K e y > M e a s u r e s \ T o t a l   c a l l s < / K e y > < / a : K e y > < a : V a l u e   i : t y p e = " M e a s u r e G r i d N o d e V i e w S t a t e " > < L a y e d O u t > t r u e < / L a y e d O u t > < R o w > 1 < / R o w > < / a : V a l u e > < / a : K e y V a l u e O f D i a g r a m O b j e c t K e y a n y T y p e z b w N T n L X > < a : K e y V a l u e O f D i a g r a m O b j e c t K e y a n y T y p e z b w N T n L X > < a : K e y > < K e y > M e a s u r e s \ T o t a l   c a l l s \ T a g I n f o \ F o r m u l a < / K e y > < / a : K e y > < a : V a l u e   i : t y p e = " M e a s u r e G r i d V i e w S t a t e I D i a g r a m T a g A d d i t i o n a l I n f o " / > < / a : K e y V a l u e O f D i a g r a m O b j e c t K e y a n y T y p e z b w N T n L X > < a : K e y V a l u e O f D i a g r a m O b j e c t K e y a n y T y p e z b w N T n L X > < a : K e y > < K e y > M e a s u r e s \ T o t a l   c a l l s \ T a g I n f o \ V a l u e < / K e y > < / a : K e y > < a : V a l u e   i : t y p e = " M e a s u r e G r i d V i e w S t a t e I D i a g r a m T a g A d d i t i o n a l I n f o " / > < / a : K e y V a l u e O f D i a g r a m O b j e c t K e y a n y T y p e z b w N T n L X > < a : K e y V a l u e O f D i a g r a m O b j e c t K e y a n y T y p e z b w N T n L X > < a : K e y > < K e y > M e a s u r e s \ T o t a l   A v g   H a n d l e   T i m e < / K e y > < / a : K e y > < a : V a l u e   i : t y p e = " M e a s u r e G r i d N o d e V i e w S t a t e " > < L a y e d O u t > t r u e < / L a y e d O u t > < R o w > 2 < / R o w > < / a : V a l u e > < / a : K e y V a l u e O f D i a g r a m O b j e c t K e y a n y T y p e z b w N T n L X > < a : K e y V a l u e O f D i a g r a m O b j e c t K e y a n y T y p e z b w N T n L X > < a : K e y > < K e y > M e a s u r e s \ T o t a l   A v g   H a n d l e   T i m e \ T a g I n f o \ F o r m u l a < / K e y > < / a : K e y > < a : V a l u e   i : t y p e = " M e a s u r e G r i d V i e w S t a t e I D i a g r a m T a g A d d i t i o n a l I n f o " / > < / a : K e y V a l u e O f D i a g r a m O b j e c t K e y a n y T y p e z b w N T n L X > < a : K e y V a l u e O f D i a g r a m O b j e c t K e y a n y T y p e z b w N T n L X > < a : K e y > < K e y > M e a s u r e s \ T o t a l   A v g   H a n d l e   T i m e \ T a g I n f o \ V a l u e < / K e y > < / a : K e y > < a : V a l u e   i : t y p e = " M e a s u r e G r i d V i e w S t a t e I D i a g r a m T a g A d d i t i o n a l I n f o " / > < / a : K e y V a l u e O f D i a g r a m O b j e c t K e y a n y T y p e z b w N T n L X > < a : K e y V a l u e O f D i a g r a m O b j e c t K e y a n y T y p e z b w N T n L X > < a : K e y > < K e y > M e a s u r e s \ A v g   H n a d l e   T i m e < / K e y > < / a : K e y > < a : V a l u e   i : t y p e = " M e a s u r e G r i d N o d e V i e w S t a t e " > < L a y e d O u t > t r u e < / L a y e d O u t > < R o w > 3 < / R o w > < / a : V a l u e > < / a : K e y V a l u e O f D i a g r a m O b j e c t K e y a n y T y p e z b w N T n L X > < a : K e y V a l u e O f D i a g r a m O b j e c t K e y a n y T y p e z b w N T n L X > < a : K e y > < K e y > M e a s u r e s \ A v g   H n a d l e   T i m e \ T a g I n f o \ F o r m u l a < / K e y > < / a : K e y > < a : V a l u e   i : t y p e = " M e a s u r e G r i d V i e w S t a t e I D i a g r a m T a g A d d i t i o n a l I n f o " / > < / a : K e y V a l u e O f D i a g r a m O b j e c t K e y a n y T y p e z b w N T n L X > < a : K e y V a l u e O f D i a g r a m O b j e c t K e y a n y T y p e z b w N T n L X > < a : K e y > < K e y > M e a s u r e s \ A v g   H n a d l e   T i m e \ T a g I n f o \ V a l u e < / K e y > < / a : K e y > < a : V a l u e   i : t y p e = " M e a s u r e G r i d V i e w S t a t e I D i a g r a m T a g A d d i t i o n a l I n f o " / > < / a : K e y V a l u e O f D i a g r a m O b j e c t K e y a n y T y p e z b w N T n L X > < a : K e y V a l u e O f D i a g r a m O b j e c t K e y a n y T y p e z b w N T n L X > < a : K e y > < K e y > M e a s u r e s \ T o t a l   T r a n s f e r < / K e y > < / a : K e y > < a : V a l u e   i : t y p e = " M e a s u r e G r i d N o d e V i e w S t a t e " > < L a y e d O u t > t r u e < / L a y e d O u t > < R o w > 4 < / R o w > < / a : V a l u e > < / a : K e y V a l u e O f D i a g r a m O b j e c t K e y a n y T y p e z b w N T n L X > < a : K e y V a l u e O f D i a g r a m O b j e c t K e y a n y T y p e z b w N T n L X > < a : K e y > < K e y > M e a s u r e s \ T o t a l   T r a n s f e r \ T a g I n f o \ F o r m u l a < / K e y > < / a : K e y > < a : V a l u e   i : t y p e = " M e a s u r e G r i d V i e w S t a t e I D i a g r a m T a g A d d i t i o n a l I n f o " / > < / a : K e y V a l u e O f D i a g r a m O b j e c t K e y a n y T y p e z b w N T n L X > < a : K e y V a l u e O f D i a g r a m O b j e c t K e y a n y T y p e z b w N T n L X > < a : K e y > < K e y > M e a s u r e s \ T o t a l   T r a n s f e r \ T a g I n f o \ V a l u e < / K e y > < / a : K e y > < a : V a l u e   i : t y p e = " M e a s u r e G r i d V i e w S t a t e I D i a g r a m T a g A d d i t i o n a l I n f o " / > < / a : K e y V a l u e O f D i a g r a m O b j e c t K e y a n y T y p e z b w N T n L X > < a : K e y V a l u e O f D i a g r a m O b j e c t K e y a n y T y p e z b w N T n L X > < a : K e y > < K e y > M e a s u r e s \ %   t o t a l   t r a n s f e r < / K e y > < / a : K e y > < a : V a l u e   i : t y p e = " M e a s u r e G r i d N o d e V i e w S t a t e " > < L a y e d O u t > t r u e < / L a y e d O u t > < R o w > 5 < / R o w > < / a : V a l u e > < / a : K e y V a l u e O f D i a g r a m O b j e c t K e y a n y T y p e z b w N T n L X > < a : K e y V a l u e O f D i a g r a m O b j e c t K e y a n y T y p e z b w N T n L X > < a : K e y > < K e y > M e a s u r e s \ %   t o t a l   t r a n s f e r \ T a g I n f o \ F o r m u l a < / K e y > < / a : K e y > < a : V a l u e   i : t y p e = " M e a s u r e G r i d V i e w S t a t e I D i a g r a m T a g A d d i t i o n a l I n f o " / > < / a : K e y V a l u e O f D i a g r a m O b j e c t K e y a n y T y p e z b w N T n L X > < a : K e y V a l u e O f D i a g r a m O b j e c t K e y a n y T y p e z b w N T n L X > < a : K e y > < K e y > M e a s u r e s \ %   t o t a l   t r a n s f e r \ T a g I n f o \ V a l u e < / K e y > < / a : K e y > < a : V a l u e   i : t y p e = " M e a s u r e G r i d V i e w S t a t e I D i a g r a m T a g A d d i t i o n a l I n f o " / > < / a : K e y V a l u e O f D i a g r a m O b j e c t K e y a n y T y p e z b w N T n L X > < a : K e y V a l u e O f D i a g r a m O b j e c t K e y a n y T y p e z b w N T n L X > < a : K e y > < K e y > M e a s u r e s \ c a l l   w i t h   a   o f f e r < / K e y > < / a : K e y > < a : V a l u e   i : t y p e = " M e a s u r e G r i d N o d e V i e w S t a t e " > < L a y e d O u t > t r u e < / L a y e d O u t > < R o w > 6 < / R o w > < / a : V a l u e > < / a : K e y V a l u e O f D i a g r a m O b j e c t K e y a n y T y p e z b w N T n L X > < a : K e y V a l u e O f D i a g r a m O b j e c t K e y a n y T y p e z b w N T n L X > < a : K e y > < K e y > M e a s u r e s \ c a l l   w i t h   a   o f f e r \ T a g I n f o \ F o r m u l a < / K e y > < / a : K e y > < a : V a l u e   i : t y p e = " M e a s u r e G r i d V i e w S t a t e I D i a g r a m T a g A d d i t i o n a l I n f o " / > < / a : K e y V a l u e O f D i a g r a m O b j e c t K e y a n y T y p e z b w N T n L X > < a : K e y V a l u e O f D i a g r a m O b j e c t K e y a n y T y p e z b w N T n L X > < a : K e y > < K e y > M e a s u r e s \ c a l l   w i t h   a   o f f e r \ T a g I n f o \ V a l u e < / K e y > < / a : K e y > < a : V a l u e   i : t y p e = " M e a s u r e G r i d V i e w S t a t e I D i a g r a m T a g A d d i t i o n a l I n f o " / > < / a : K e y V a l u e O f D i a g r a m O b j e c t K e y a n y T y p e z b w N T n L X > < a : K e y V a l u e O f D i a g r a m O b j e c t K e y a n y T y p e z b w N T n L X > < a : K e y > < K e y > M e a s u r e s \ %   c a l l   w i t h   o f f e r < / K e y > < / a : K e y > < a : V a l u e   i : t y p e = " M e a s u r e G r i d N o d e V i e w S t a t e " > < L a y e d O u t > t r u e < / L a y e d O u t > < R o w > 7 < / R o w > < / a : V a l u e > < / a : K e y V a l u e O f D i a g r a m O b j e c t K e y a n y T y p e z b w N T n L X > < a : K e y V a l u e O f D i a g r a m O b j e c t K e y a n y T y p e z b w N T n L X > < a : K e y > < K e y > M e a s u r e s \ %   c a l l   w i t h   o f f e r \ T a g I n f o \ F o r m u l a < / K e y > < / a : K e y > < a : V a l u e   i : t y p e = " M e a s u r e G r i d V i e w S t a t e I D i a g r a m T a g A d d i t i o n a l I n f o " / > < / a : K e y V a l u e O f D i a g r a m O b j e c t K e y a n y T y p e z b w N T n L X > < a : K e y V a l u e O f D i a g r a m O b j e c t K e y a n y T y p e z b w N T n L X > < a : K e y > < K e y > M e a s u r e s \ %   c a l l   w i t h   o f f e r \ T a g I n f o \ V a l u e < / K e y > < / a : K e y > < a : V a l u e   i : t y p e = " M e a s u r e G r i d V i e w S t a t e I D i a g r a m T a g A d d i t i o n a l I n f o " / > < / a : K e y V a l u e O f D i a g r a m O b j e c t K e y a n y T y p e z b w N T n L X > < a : K e y V a l u e O f D i a g r a m O b j e c t K e y a n y T y p e z b w N T n L X > < a : K e y > < K e y > M e a s u r e s \ A c c e p t s   c a l l s < / K e y > < / a : K e y > < a : V a l u e   i : t y p e = " M e a s u r e G r i d N o d e V i e w S t a t e " > < L a y e d O u t > t r u e < / L a y e d O u t > < R o w > 8 < / R o w > < / a : V a l u e > < / a : K e y V a l u e O f D i a g r a m O b j e c t K e y a n y T y p e z b w N T n L X > < a : K e y V a l u e O f D i a g r a m O b j e c t K e y a n y T y p e z b w N T n L X > < a : K e y > < K e y > M e a s u r e s \ A c c e p t s   c a l l s \ T a g I n f o \ F o r m u l a < / K e y > < / a : K e y > < a : V a l u e   i : t y p e = " M e a s u r e G r i d V i e w S t a t e I D i a g r a m T a g A d d i t i o n a l I n f o " / > < / a : K e y V a l u e O f D i a g r a m O b j e c t K e y a n y T y p e z b w N T n L X > < a : K e y V a l u e O f D i a g r a m O b j e c t K e y a n y T y p e z b w N T n L X > < a : K e y > < K e y > M e a s u r e s \ A c c e p t s   c a l l s \ T a g I n f o \ V a l u e < / K e y > < / a : K e y > < a : V a l u e   i : t y p e = " M e a s u r e G r i d V i e w S t a t e I D i a g r a m T a g A d d i t i o n a l I n f o " / > < / a : K e y V a l u e O f D i a g r a m O b j e c t K e y a n y T y p e z b w N T n L X > < a : K e y V a l u e O f D i a g r a m O b j e c t K e y a n y T y p e z b w N T n L X > < a : K e y > < K e y > M e a s u r e s \ % a c c e p t   c a l l < / K e y > < / a : K e y > < a : V a l u e   i : t y p e = " M e a s u r e G r i d N o d e V i e w S t a t e " > < L a y e d O u t > t r u e < / L a y e d O u t > < R o w > 9 < / R o w > < / a : V a l u e > < / a : K e y V a l u e O f D i a g r a m O b j e c t K e y a n y T y p e z b w N T n L X > < a : K e y V a l u e O f D i a g r a m O b j e c t K e y a n y T y p e z b w N T n L X > < a : K e y > < K e y > M e a s u r e s \ % a c c e p t   c a l l \ T a g I n f o \ F o r m u l a < / K e y > < / a : K e y > < a : V a l u e   i : t y p e = " M e a s u r e G r i d V i e w S t a t e I D i a g r a m T a g A d d i t i o n a l I n f o " / > < / a : K e y V a l u e O f D i a g r a m O b j e c t K e y a n y T y p e z b w N T n L X > < a : K e y V a l u e O f D i a g r a m O b j e c t K e y a n y T y p e z b w N T n L X > < a : K e y > < K e y > M e a s u r e s \ % a c c e p t   c a l l \ T a g I n f o \ V a l u e < / K e y > < / a : K e y > < a : V a l u e   i : t y p e = " M e a s u r e G r i d V i e w S t a t e I D i a g r a m T a g A d d i t i o n a l I n f o " / > < / a : K e y V a l u e O f D i a g r a m O b j e c t K e y a n y T y p e z b w N T n L X > < a : K e y V a l u e O f D i a g r a m O b j e c t K e y a n y T y p e z b w N T n L X > < a : K e y > < K e y > M e a s u r e s \ A p p l i e d   c a l l < / K e y > < / a : K e y > < a : V a l u e   i : t y p e = " M e a s u r e G r i d N o d e V i e w S t a t e " > < L a y e d O u t > t r u e < / L a y e d O u t > < R o w > 1 0 < / R o w > < / a : V a l u e > < / a : K e y V a l u e O f D i a g r a m O b j e c t K e y a n y T y p e z b w N T n L X > < a : K e y V a l u e O f D i a g r a m O b j e c t K e y a n y T y p e z b w N T n L X > < a : K e y > < K e y > M e a s u r e s \ A p p l i e d   c a l l \ T a g I n f o \ F o r m u l a < / K e y > < / a : K e y > < a : V a l u e   i : t y p e = " M e a s u r e G r i d V i e w S t a t e I D i a g r a m T a g A d d i t i o n a l I n f o " / > < / a : K e y V a l u e O f D i a g r a m O b j e c t K e y a n y T y p e z b w N T n L X > < a : K e y V a l u e O f D i a g r a m O b j e c t K e y a n y T y p e z b w N T n L X > < a : K e y > < K e y > M e a s u r e s \ A p p l i e d   c a l l \ T a g I n f o \ V a l u e < / K e y > < / a : K e y > < a : V a l u e   i : t y p e = " M e a s u r e G r i d V i e w S t a t e I D i a g r a m T a g A d d i t i o n a l I n f o " / > < / a : K e y V a l u e O f D i a g r a m O b j e c t K e y a n y T y p e z b w N T n L X > < a : K e y V a l u e O f D i a g r a m O b j e c t K e y a n y T y p e z b w N T n L X > < a : K e y > < K e y > M e a s u r e s \ a p p l i e d   a c c e p t e d < / K e y > < / a : K e y > < a : V a l u e   i : t y p e = " M e a s u r e G r i d N o d e V i e w S t a t e " > < L a y e d O u t > t r u e < / L a y e d O u t > < R o w > 1 1 < / R o w > < / a : V a l u e > < / a : K e y V a l u e O f D i a g r a m O b j e c t K e y a n y T y p e z b w N T n L X > < a : K e y V a l u e O f D i a g r a m O b j e c t K e y a n y T y p e z b w N T n L X > < a : K e y > < K e y > M e a s u r e s \ a p p l i e d   a c c e p t e d \ T a g I n f o \ F o r m u l a < / K e y > < / a : K e y > < a : V a l u e   i : t y p e = " M e a s u r e G r i d V i e w S t a t e I D i a g r a m T a g A d d i t i o n a l I n f o " / > < / a : K e y V a l u e O f D i a g r a m O b j e c t K e y a n y T y p e z b w N T n L X > < a : K e y V a l u e O f D i a g r a m O b j e c t K e y a n y T y p e z b w N T n L X > < a : K e y > < K e y > M e a s u r e s \ a p p l i e d   a c c e p t e d \ T a g I n f o \ V a l u e < / K e y > < / a : K e y > < a : V a l u e   i : t y p e = " M e a s u r e G r i d V i e w S t a t e I D i a g r a m T a g A d d i t i o n a l I n f o " / > < / a : K e y V a l u e O f D i a g r a m O b j e c t K e y a n y T y p e z b w N T n L X > < a : K e y V a l u e O f D i a g r a m O b j e c t K e y a n y T y p e z b w N T n L X > < a : K e y > < K e y > M e a s u r e s \ % B r e a k a g e < / K e y > < / a : K e y > < a : V a l u e   i : t y p e = " M e a s u r e G r i d N o d e V i e w S t a t e " > < L a y e d O u t > t r u e < / L a y e d O u t > < R o w > 1 2 < / R o w > < / a : V a l u e > < / a : K e y V a l u e O f D i a g r a m O b j e c t K e y a n y T y p e z b w N T n L X > < a : K e y V a l u e O f D i a g r a m O b j e c t K e y a n y T y p e z b w N T n L X > < a : K e y > < K e y > M e a s u r e s \ % B r e a k a g e \ T a g I n f o \ F o r m u l a < / K e y > < / a : K e y > < a : V a l u e   i : t y p e = " M e a s u r e G r i d V i e w S t a t e I D i a g r a m T a g A d d i t i o n a l I n f o " / > < / a : K e y V a l u e O f D i a g r a m O b j e c t K e y a n y T y p e z b w N T n L X > < a : K e y V a l u e O f D i a g r a m O b j e c t K e y a n y T y p e z b w N T n L X > < a : K e y > < K e y > M e a s u r e s \ % B r e a k a g e \ T a g I n f o \ V a l u e < / K e y > < / a : K e y > < a : V a l u e   i : t y p e = " M e a s u r e G r i d V i e w S t a t e I D i a g r a m T a g A d d i t i o n a l I n f o " / > < / a : K e y V a l u e O f D i a g r a m O b j e c t K e y a n y T y p e z b w N T n L X > < a : K e y V a l u e O f D i a g r a m O b j e c t K e y a n y T y p e z b w N T n L X > < a : K e y > < K e y > M e a s u r e s \ t o t a l   c a l l   w i t h   o f f e r < / K e y > < / a : K e y > < a : V a l u e   i : t y p e = " M e a s u r e G r i d N o d e V i e w S t a t e " > < L a y e d O u t > t r u e < / L a y e d O u t > < R o w > 1 3 < / R o w > < / a : V a l u e > < / a : K e y V a l u e O f D i a g r a m O b j e c t K e y a n y T y p e z b w N T n L X > < a : K e y V a l u e O f D i a g r a m O b j e c t K e y a n y T y p e z b w N T n L X > < a : K e y > < K e y > M e a s u r e s \ t o t a l   c a l l   w i t h   o f f e r \ T a g I n f o \ F o r m u l a < / K e y > < / a : K e y > < a : V a l u e   i : t y p e = " M e a s u r e G r i d V i e w S t a t e I D i a g r a m T a g A d d i t i o n a l I n f o " / > < / a : K e y V a l u e O f D i a g r a m O b j e c t K e y a n y T y p e z b w N T n L X > < a : K e y V a l u e O f D i a g r a m O b j e c t K e y a n y T y p e z b w N T n L X > < a : K e y > < K e y > M e a s u r e s \ t o t a l   c a l l   w i t h   o f f e r \ T a g I n f o \ V a l u e < / K e y > < / a : K e y > < a : V a l u e   i : t y p e = " M e a s u r e G r i d V i e w S t a t e I D i a g r a m T a g A d d i t i o n a l I n f o " / > < / a : K e y V a l u e O f D i a g r a m O b j e c t K e y a n y T y p e z b w N T n L X > < a : K e y V a l u e O f D i a g r a m O b j e c t K e y a n y T y p e z b w N T n L X > < a : K e y > < K e y > M e a s u r e s \ %   t o t a l   c a l l s   w i t h   o f f e r < / K e y > < / a : K e y > < a : V a l u e   i : t y p e = " M e a s u r e G r i d N o d e V i e w S t a t e " > < L a y e d O u t > t r u e < / L a y e d O u t > < R o w > 1 4 < / R o w > < / a : V a l u e > < / a : K e y V a l u e O f D i a g r a m O b j e c t K e y a n y T y p e z b w N T n L X > < a : K e y V a l u e O f D i a g r a m O b j e c t K e y a n y T y p e z b w N T n L X > < a : K e y > < K e y > M e a s u r e s \ %   t o t a l   c a l l s   w i t h   o f f e r \ T a g I n f o \ F o r m u l a < / K e y > < / a : K e y > < a : V a l u e   i : t y p e = " M e a s u r e G r i d V i e w S t a t e I D i a g r a m T a g A d d i t i o n a l I n f o " / > < / a : K e y V a l u e O f D i a g r a m O b j e c t K e y a n y T y p e z b w N T n L X > < a : K e y V a l u e O f D i a g r a m O b j e c t K e y a n y T y p e z b w N T n L X > < a : K e y > < K e y > M e a s u r e s \ %   t o t a l   c a l l s   w i t h   o f f e r \ T a g I n f o \ V a l u e < / K e y > < / a : K e y > < a : V a l u e   i : t y p e = " M e a s u r e G r i d V i e w S t a t e I D i a g r a m T a g A d d i t i o n a l I n f o " / > < / a : K e y V a l u e O f D i a g r a m O b j e c t K e y a n y T y p e z b w N T n L X > < a : K e y V a l u e O f D i a g r a m O b j e c t K e y a n y T y p e z b w N T n L X > < a : K e y > < K e y > M e a s u r e s \ t o t a l   c a l l   b a c k < / K e y > < / a : K e y > < a : V a l u e   i : t y p e = " M e a s u r e G r i d N o d e V i e w S t a t e " > < L a y e d O u t > t r u e < / L a y e d O u t > < R o w > 1 5 < / R o w > < / a : V a l u e > < / a : K e y V a l u e O f D i a g r a m O b j e c t K e y a n y T y p e z b w N T n L X > < a : K e y V a l u e O f D i a g r a m O b j e c t K e y a n y T y p e z b w N T n L X > < a : K e y > < K e y > M e a s u r e s \ t o t a l   c a l l   b a c k \ T a g I n f o \ F o r m u l a < / K e y > < / a : K e y > < a : V a l u e   i : t y p e = " M e a s u r e G r i d V i e w S t a t e I D i a g r a m T a g A d d i t i o n a l I n f o " / > < / a : K e y V a l u e O f D i a g r a m O b j e c t K e y a n y T y p e z b w N T n L X > < a : K e y V a l u e O f D i a g r a m O b j e c t K e y a n y T y p e z b w N T n L X > < a : K e y > < K e y > M e a s u r e s \ t o t a l   c a l l   b a c k \ T a g I n f o \ V a l u e < / K e y > < / a : K e y > < a : V a l u e   i : t y p e = " M e a s u r e G r i d V i e w S t a t e I D i a g r a m T a g A d d i t i o n a l I n f o " / > < / a : K e y V a l u e O f D i a g r a m O b j e c t K e y a n y T y p e z b w N T n L X > < a : K e y V a l u e O f D i a g r a m O b j e c t K e y a n y T y p e z b w N T n L X > < a : K e y > < K e y > M e a s u r e s \ % C a l l   b a c k   w i t h i n   2   d a y s < / K e y > < / a : K e y > < a : V a l u e   i : t y p e = " M e a s u r e G r i d N o d e V i e w S t a t e " > < L a y e d O u t > t r u e < / L a y e d O u t > < R o w > 1 6 < / R o w > < / a : V a l u e > < / a : K e y V a l u e O f D i a g r a m O b j e c t K e y a n y T y p e z b w N T n L X > < a : K e y V a l u e O f D i a g r a m O b j e c t K e y a n y T y p e z b w N T n L X > < a : K e y > < K e y > M e a s u r e s \ % C a l l   b a c k   w i t h i n   2   d a y s \ T a g I n f o \ F o r m u l a < / K e y > < / a : K e y > < a : V a l u e   i : t y p e = " M e a s u r e G r i d V i e w S t a t e I D i a g r a m T a g A d d i t i o n a l I n f o " / > < / a : K e y V a l u e O f D i a g r a m O b j e c t K e y a n y T y p e z b w N T n L X > < a : K e y V a l u e O f D i a g r a m O b j e c t K e y a n y T y p e z b w N T n L X > < a : K e y > < K e y > M e a s u r e s \ % C a l l   b a c k   w i t h i n   2   d a y s \ T a g I n f o \ V a l u e < / K e y > < / a : K e y > < a : V a l u e   i : t y p e = " M e a s u r e G r i d V i e w S t a t e I D i a g r a m T a g A d d i t i o n a l I n f o " / > < / a : K e y V a l u e O f D i a g r a m O b j e c t K e y a n y T y p e z b w N T n L X > < a : K e y V a l u e O f D i a g r a m O b j e c t K e y a n y T y p e z b w N T n L X > < a : K e y > < K e y > M e a s u r e s \ t o t a l   a g e n t s < / K e y > < / a : K e y > < a : V a l u e   i : t y p e = " M e a s u r e G r i d N o d e V i e w S t a t e " > < L a y e d O u t > t r u e < / L a y e d O u t > < R o w > 1 7 < / R o w > < / a : V a l u e > < / a : K e y V a l u e O f D i a g r a m O b j e c t K e y a n y T y p e z b w N T n L X > < a : K e y V a l u e O f D i a g r a m O b j e c t K e y a n y T y p e z b w N T n L X > < a : K e y > < K e y > M e a s u r e s \ t o t a l   a g e n t s \ T a g I n f o \ F o r m u l a < / K e y > < / a : K e y > < a : V a l u e   i : t y p e = " M e a s u r e G r i d V i e w S t a t e I D i a g r a m T a g A d d i t i o n a l I n f o " / > < / a : K e y V a l u e O f D i a g r a m O b j e c t K e y a n y T y p e z b w N T n L X > < a : K e y V a l u e O f D i a g r a m O b j e c t K e y a n y T y p e z b w N T n L X > < a : K e y > < K e y > M e a s u r e s \ t o t a l   a g e n t s \ T a g I n f o \ V a l u e < / K e y > < / a : K e y > < a : V a l u e   i : t y p e = " M e a s u r e G r i d V i e w S t a t e I D i a g r a m T a g A d d i t i o n a l I n f o " / > < / a : K e y V a l u e O f D i a g r a m O b j e c t K e y a n y T y p e z b w N T n L X > < a : K e y V a l u e O f D i a g r a m O b j e c t K e y a n y T y p e z b w N T n L X > < a : K e y > < K e y > C o l u m n s \ Y R _ M O < / K e y > < / a : K e y > < a : V a l u e   i : t y p e = " M e a s u r e G r i d N o d e V i e w S t a t e " > < L a y e d O u t > t r u e < / L a y e d O u t > < / a : V a l u e > < / a : K e y V a l u e O f D i a g r a m O b j e c t K e y a n y T y p e z b w N T n L X > < a : K e y V a l u e O f D i a g r a m O b j e c t K e y a n y T y p e z b w N T n L X > < a : K e y > < K e y > C o l u m n s \ C A L L _ D A T E < / K e y > < / a : K e y > < a : V a l u e   i : t y p e = " M e a s u r e G r i d N o d e V i e w S t a t e " > < C o l u m n > 1 < / C o l u m n > < L a y e d O u t > t r u e < / L a y e d O u t > < / a : V a l u e > < / a : K e y V a l u e O f D i a g r a m O b j e c t K e y a n y T y p e z b w N T n L X > < a : K e y V a l u e O f D i a g r a m O b j e c t K e y a n y T y p e z b w N T n L X > < a : K e y > < K e y > C o l u m n s \ A G E N T _ I D < / K e y > < / a : K e y > < a : V a l u e   i : t y p e = " M e a s u r e G r i d N o d e V i e w S t a t e " > < C o l u m n > 2 < / C o l u m n > < L a y e d O u t > t r u e < / L a y e d O u t > < / a : V a l u e > < / a : K e y V a l u e O f D i a g r a m O b j e c t K e y a n y T y p e z b w N T n L X > < a : K e y V a l u e O f D i a g r a m O b j e c t K e y a n y T y p e z b w N T n L X > < a : K e y > < K e y > C o l u m n s \ T E A M _ L E A D _ I D < / K e y > < / a : K e y > < a : V a l u e   i : t y p e = " M e a s u r e G r i d N o d e V i e w S t a t e " > < C o l u m n > 3 < / C o l u m n > < L a y e d O u t > t r u e < / L a y e d O u t > < / a : V a l u e > < / a : K e y V a l u e O f D i a g r a m O b j e c t K e y a n y T y p e z b w N T n L X > < a : K e y V a l u e O f D i a g r a m O b j e c t K e y a n y T y p e z b w N T n L X > < a : K e y > < K e y > C o l u m n s \ C A L L _ C E N T E R < / K e y > < / a : K e y > < a : V a l u e   i : t y p e = " M e a s u r e G r i d N o d e V i e w S t a t e " > < C o l u m n > 4 < / C o l u m n > < L a y e d O u t > t r u e < / L a y e d O u t > < / a : V a l u e > < / a : K e y V a l u e O f D i a g r a m O b j e c t K e y a n y T y p e z b w N T n L X > < a : K e y V a l u e O f D i a g r a m O b j e c t K e y a n y T y p e z b w N T n L X > < a : K e y > < K e y > C o l u m n s \ C A L L S < / K e y > < / a : K e y > < a : V a l u e   i : t y p e = " M e a s u r e G r i d N o d e V i e w S t a t e " > < C o l u m n > 5 < / C o l u m n > < L a y e d O u t > t r u e < / L a y e d O u t > < / a : V a l u e > < / a : K e y V a l u e O f D i a g r a m O b j e c t K e y a n y T y p e z b w N T n L X > < a : K e y V a l u e O f D i a g r a m O b j e c t K e y a n y T y p e z b w N T n L X > < a : K e y > < K e y > C o l u m n s \ H A N D L E _ T I M E < / K e y > < / a : K e y > < a : V a l u e   i : t y p e = " M e a s u r e G r i d N o d e V i e w S t a t e " > < C o l u m n > 6 < / C o l u m n > < L a y e d O u t > t r u e < / L a y e d O u t > < / a : V a l u e > < / a : K e y V a l u e O f D i a g r a m O b j e c t K e y a n y T y p e z b w N T n L X > < a : K e y V a l u e O f D i a g r a m O b j e c t K e y a n y T y p e z b w N T n L X > < a : K e y > < K e y > C o l u m n s \ C A L L _ R E G E N < / K e y > < / a : K e y > < a : V a l u e   i : t y p e = " M e a s u r e G r i d N o d e V i e w S t a t e " > < C o l u m n > 7 < / C o l u m n > < L a y e d O u t > t r u e < / L a y e d O u t > < / a : V a l u e > < / a : K e y V a l u e O f D i a g r a m O b j e c t K e y a n y T y p e z b w N T n L X > < a : K e y V a l u e O f D i a g r a m O b j e c t K e y a n y T y p e z b w N T n L X > < a : K e y > < K e y > C o l u m n s \ C A L L S _ W I T H _ O F F E R < / K e y > < / a : K e y > < a : V a l u e   i : t y p e = " M e a s u r e G r i d N o d e V i e w S t a t e " > < C o l u m n > 8 < / C o l u m n > < L a y e d O u t > t r u e < / L a y e d O u t > < / a : V a l u e > < / a : K e y V a l u e O f D i a g r a m O b j e c t K e y a n y T y p e z b w N T n L X > < a : K e y V a l u e O f D i a g r a m O b j e c t K e y a n y T y p e z b w N T n L X > < a : K e y > < K e y > C o l u m n s \ C A L L S _ W I T H _ A C C E P T < / K e y > < / a : K e y > < a : V a l u e   i : t y p e = " M e a s u r e G r i d N o d e V i e w S t a t e " > < C o l u m n > 9 < / C o l u m n > < L a y e d O u t > t r u e < / L a y e d O u t > < / a : V a l u e > < / a : K e y V a l u e O f D i a g r a m O b j e c t K e y a n y T y p e z b w N T n L X > < a : K e y V a l u e O f D i a g r a m O b j e c t K e y a n y T y p e z b w N T n L X > < a : K e y > < K e y > C o l u m n s \ C A L L S _ O F F E R _ A P P L I E D < / K e y > < / a : K e y > < a : V a l u e   i : t y p e = " M e a s u r e G r i d N o d e V i e w S t a t e " > < C o l u m n > 1 0 < / C o l u m n > < L a y e d O u t > t r u e < / L a y e d O u t > < / a : V a l u e > < / a : K e y V a l u e O f D i a g r a m O b j e c t K e y a n y T y p e z b w N T n L X > < a : K e y V a l u e O f D i a g r a m O b j e c t K e y a n y T y p e z b w N T n L X > < a : K e y > < K e y > C o l u m n s \ T R A N S F E R S < / K e y > < / a : K e y > < a : V a l u e   i : t y p e = " M e a s u r e G r i d N o d e V i e w S t a t e " > < C o l u m n > 1 1 < / C o l u m n > < L a y e d O u t > t r u e < / L a y e d O u t > < / a : V a l u e > < / a : K e y V a l u e O f D i a g r a m O b j e c t K e y a n y T y p e z b w N T n L X > < a : K e y V a l u e O f D i a g r a m O b j e c t K e y a n y T y p e z b w N T n L X > < a : K e y > < K e y > C o l u m n s \ A H T _ M U L T I < / K e y > < / a : K e y > < a : V a l u e   i : t y p e = " M e a s u r e G r i d N o d e V i e w S t a t e " > < C o l u m n > 1 2 < / C o l u m n > < L a y e d O u t > t r u e < / L a y e d O u t > < / a : V a l u e > < / a : K e y V a l u e O f D i a g r a m O b j e c t K e y a n y T y p e z b w N T n L X > < a : K e y V a l u e O f D i a g r a m O b j e c t K e y a n y T y p e z b w N T n L X > < a : K e y > < K e y > C o l u m n s \ C A L L _ R E G E N _ M U L T I < / K e y > < / a : K e y > < a : V a l u e   i : t y p e = " M e a s u r e G r i d N o d e V i e w S t a t e " > < C o l u m n > 1 3 < / C o l u m n > < L a y e d O u t > t r u e < / L a y e d O u t > < / a : V a l u e > < / a : K e y V a l u e O f D i a g r a m O b j e c t K e y a n y T y p e z b w N T n L X > < a : K e y V a l u e O f D i a g r a m O b j e c t K e y a n y T y p e z b w N T n L X > < a : K e y > < K e y > C o l u m n s \ T R A N S F E R S _ M U L T I < / K e y > < / a : K e y > < a : V a l u e   i : t y p e = " M e a s u r e G r i d N o d e V i e w S t a t e " > < C o l u m n > 1 4 < / C o l u m n > < L a y e d O u t > t r u e < / L a y e d O u t > < / a : V a l u e > < / a : K e y V a l u e O f D i a g r a m O b j e c t K e y a n y T y p e z b w N T n L X > < a : K e y V a l u e O f D i a g r a m O b j e c t K e y a n y T y p e z b w N T n L X > < a : K e y > < K e y > C o l u m n s \ A P P L I E D _ P E R _ C A L L _ M U L T I < / K e y > < / a : K e y > < a : V a l u e   i : t y p e = " M e a s u r e G r i d N o d e V i e w S t a t e " > < C o l u m n > 1 5 < / C o l u m n > < L a y e d O u t > t r u e < / L a y e d O u t > < / a : V a l u e > < / a : K e y V a l u e O f D i a g r a m O b j e c t K e y a n y T y p e z b w N T n L X > < a : K e y V a l u e O f D i a g r a m O b j e c t K e y a n y T y p e z b w N T n L X > < a : K e y > < K e y > C o l u m n s \ B R E A K A G E _ M U L T I < / K e y > < / a : K e y > < a : V a l u e   i : t y p e = " M e a s u r e G r i d N o d e V i e w S t a t e " > < C o l u m n > 1 6 < / C o l u m n > < L a y e d O u t > t r u e < / L a y e d O u t > < / a : V a l u e > < / a : K e y V a l u e O f D i a g r a m O b j e c t K e y a n y T y p e z b w N T n L X > < a : K e y V a l u e O f D i a g r a m O b j e c t K e y a n y T y p e z b w N T n L X > < a : K e y > < K e y > C o l u m n s \ M O N T H   N A M E < / K e y > < / a : K e y > < a : V a l u e   i : t y p e = " M e a s u r e G r i d N o d e V i e w S t a t e " > < C o l u m n > 1 7 < / C o l u m n > < L a y e d O u t > t r u e < / L a y e d O u t > < / a : V a l u e > < / a : K e y V a l u e O f D i a g r a m O b j e c t K e y a n y T y p e z b w N T n L X > < / V i e w S t a t e s > < / D i a g r a m M a n a g e r . S e r i a l i z a b l e D i a g r a m > < D i a g r a m M a n a g e r . S e r i a l i z a b l e D i a g r a m > < A d a p t e r   i : t y p e = " M e a s u r e D i a g r a m S a n d b o x A d a p t e r " > < T a b l e N a m e > A g e n t 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 A g e n t 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 C o l u m n s \ A G E N T _ I D < / K e y > < / D i a g r a m O b j e c t K e y > < D i a g r a m O b j e c t K e y > < K e y > C o l u m n s \ A G E N T _ N A M E 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 C o l u m n s \ A G E N T _ I D < / K e y > < / a : K e y > < a : V a l u e   i : t y p e = " M e a s u r e G r i d N o d e V i e w S t a t e " > < L a y e d O u t > t r u e < / L a y e d O u t > < / a : V a l u e > < / a : K e y V a l u e O f D i a g r a m O b j e c t K e y a n y T y p e z b w N T n L X > < a : K e y V a l u e O f D i a g r a m O b j e c t K e y a n y T y p e z b w N T n L X > < a : K e y > < K e y > C o l u m n s \ A G E N T _ N A M E < / K e y > < / a : K e y > < a : V a l u e   i : t y p e = " M e a s u r e G r i d N o d e V i e w S t a t e " > < C o l u m n > 1 < / C o l u m n > < L a y e d O u t > t r u e < / L a y e d O u t > < / a : V a l u e > < / a : K e y V a l u e O f D i a g r a m O b j e c t K e y a n y T y p e z b w N T n L X > < / V i e w S t a t e s > < / D i a g r a m M a n a g e r . S e r i a l i z a b l e D i a g r a m > < / A r r a y O f D i a g r a m M a n a g e r . S e r i a l i z a b l e D i a g r a m > ] ] > < / 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 t a b l a _ c o r r e g i d a 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 t a b l a _ c o r r e g i d a 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 C o l u m n s \ Y R _ M O < / K e y > < / a : K e y > < a : V a l u e   i : t y p e = " T a b l e W i d g e t B a s e V i e w S t a t e " / > < / a : K e y V a l u e O f D i a g r a m O b j e c t K e y a n y T y p e z b w N T n L X > < a : K e y V a l u e O f D i a g r a m O b j e c t K e y a n y T y p e z b w N T n L X > < a : K e y > < K e y > C o l u m n s \ C A L L _ D A T E < / K e y > < / a : K e y > < a : V a l u e   i : t y p e = " T a b l e W i d g e t B a s e V i e w S t a t e " / > < / a : K e y V a l u e O f D i a g r a m O b j e c t K e y a n y T y p e z b w N T n L X > < a : K e y V a l u e O f D i a g r a m O b j e c t K e y a n y T y p e z b w N T n L X > < a : K e y > < K e y > C o l u m n s \ A G E N T _ I D < / K e y > < / a : K e y > < a : V a l u e   i : t y p e = " T a b l e W i d g e t B a s e V i e w S t a t e " / > < / a : K e y V a l u e O f D i a g r a m O b j e c t K e y a n y T y p e z b w N T n L X > < a : K e y V a l u e O f D i a g r a m O b j e c t K e y a n y T y p e z b w N T n L X > < a : K e y > < K e y > C o l u m n s \ T E A M _ L E A D _ I D < / K e y > < / a : K e y > < a : V a l u e   i : t y p e = " T a b l e W i d g e t B a s e V i e w S t a t e " / > < / a : K e y V a l u e O f D i a g r a m O b j e c t K e y a n y T y p e z b w N T n L X > < a : K e y V a l u e O f D i a g r a m O b j e c t K e y a n y T y p e z b w N T n L X > < a : K e y > < K e y > C o l u m n s \ C A L L _ C E N T E R < / K e y > < / a : K e y > < a : V a l u e   i : t y p e = " T a b l e W i d g e t B a s e V i e w S t a t e " / > < / a : K e y V a l u e O f D i a g r a m O b j e c t K e y a n y T y p e z b w N T n L X > < a : K e y V a l u e O f D i a g r a m O b j e c t K e y a n y T y p e z b w N T n L X > < a : K e y > < K e y > C o l u m n s \ C A L L S < / K e y > < / a : K e y > < a : V a l u e   i : t y p e = " T a b l e W i d g e t B a s e V i e w S t a t e " / > < / a : K e y V a l u e O f D i a g r a m O b j e c t K e y a n y T y p e z b w N T n L X > < a : K e y V a l u e O f D i a g r a m O b j e c t K e y a n y T y p e z b w N T n L X > < a : K e y > < K e y > C o l u m n s \ H A N D L E _ T I M E < / K e y > < / a : K e y > < a : V a l u e   i : t y p e = " T a b l e W i d g e t B a s e V i e w S t a t e " / > < / a : K e y V a l u e O f D i a g r a m O b j e c t K e y a n y T y p e z b w N T n L X > < a : K e y V a l u e O f D i a g r a m O b j e c t K e y a n y T y p e z b w N T n L X > < a : K e y > < K e y > C o l u m n s \ C A L L _ R E G E N < / K e y > < / a : K e y > < a : V a l u e   i : t y p e = " T a b l e W i d g e t B a s e V i e w S t a t e " / > < / a : K e y V a l u e O f D i a g r a m O b j e c t K e y a n y T y p e z b w N T n L X > < a : K e y V a l u e O f D i a g r a m O b j e c t K e y a n y T y p e z b w N T n L X > < a : K e y > < K e y > C o l u m n s \ C A L L S _ W I T H _ O F F E R < / K e y > < / a : K e y > < a : V a l u e   i : t y p e = " T a b l e W i d g e t B a s e V i e w S t a t e " / > < / a : K e y V a l u e O f D i a g r a m O b j e c t K e y a n y T y p e z b w N T n L X > < a : K e y V a l u e O f D i a g r a m O b j e c t K e y a n y T y p e z b w N T n L X > < a : K e y > < K e y > C o l u m n s \ C A L L S _ W I T H _ A C C E P T < / K e y > < / a : K e y > < a : V a l u e   i : t y p e = " T a b l e W i d g e t B a s e V i e w S t a t e " / > < / a : K e y V a l u e O f D i a g r a m O b j e c t K e y a n y T y p e z b w N T n L X > < a : K e y V a l u e O f D i a g r a m O b j e c t K e y a n y T y p e z b w N T n L X > < a : K e y > < K e y > C o l u m n s \ C A L L S _ O F F E R _ A P P L I E D < / K e y > < / a : K e y > < a : V a l u e   i : t y p e = " T a b l e W i d g e t B a s e V i e w S t a t e " / > < / a : K e y V a l u e O f D i a g r a m O b j e c t K e y a n y T y p e z b w N T n L X > < a : K e y V a l u e O f D i a g r a m O b j e c t K e y a n y T y p e z b w N T n L X > < a : K e y > < K e y > C o l u m n s \ T R A N S F E R S < / K e y > < / a : K e y > < a : V a l u e   i : t y p e = " T a b l e W i d g e t B a s e V i e w S t a t e " / > < / a : K e y V a l u e O f D i a g r a m O b j e c t K e y a n y T y p e z b w N T n L X > < a : K e y V a l u e O f D i a g r a m O b j e c t K e y a n y T y p e z b w N T n L X > < a : K e y > < K e y > C o l u m n s \ A H T _ M U L T I < / K e y > < / a : K e y > < a : V a l u e   i : t y p e = " T a b l e W i d g e t B a s e V i e w S t a t e " / > < / a : K e y V a l u e O f D i a g r a m O b j e c t K e y a n y T y p e z b w N T n L X > < a : K e y V a l u e O f D i a g r a m O b j e c t K e y a n y T y p e z b w N T n L X > < a : K e y > < K e y > C o l u m n s \ C A L L _ R E G E N _ M U L T I < / K e y > < / a : K e y > < a : V a l u e   i : t y p e = " T a b l e W i d g e t B a s e V i e w S t a t e " / > < / a : K e y V a l u e O f D i a g r a m O b j e c t K e y a n y T y p e z b w N T n L X > < a : K e y V a l u e O f D i a g r a m O b j e c t K e y a n y T y p e z b w N T n L X > < a : K e y > < K e y > C o l u m n s \ T R A N S F E R S _ M U L T I < / K e y > < / a : K e y > < a : V a l u e   i : t y p e = " T a b l e W i d g e t B a s e V i e w S t a t e " / > < / a : K e y V a l u e O f D i a g r a m O b j e c t K e y a n y T y p e z b w N T n L X > < a : K e y V a l u e O f D i a g r a m O b j e c t K e y a n y T y p e z b w N T n L X > < a : K e y > < K e y > C o l u m n s \ A P P L I E D _ P E R _ C A L L _ M U L T I < / K e y > < / a : K e y > < a : V a l u e   i : t y p e = " T a b l e W i d g e t B a s e V i e w S t a t e " / > < / a : K e y V a l u e O f D i a g r a m O b j e c t K e y a n y T y p e z b w N T n L X > < a : K e y V a l u e O f D i a g r a m O b j e c t K e y a n y T y p e z b w N T n L X > < a : K e y > < K e y > C o l u m n s \ B R E A K A G E _ M U L T I < / 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 C o l u m n s \ M O N T H   N A M E < / K e y > < / a : K e y > < a : V a l u e   i : t y p e = " T a b l e W i d g e t B a s e V i e w S t a t e " / > < / a : K e y V a l u e O f D i a g r a m O b j e c t K e y a n y T y p e z b w N T n L X > < / V i e w S t a t e s > < / D i a g r a m M a n a g e r . S e r i a l i z a b l e D i a g r a m > < D i a g r a m M a n a g e r . S e r i a l i z a b l e D i a g r a m > < A d a p t e r   i : t y p e = " T a b l e W i d g e t V i e w M o d e l S a n d b o x A d a p t e r " > < T a b l e N a m e > T e a m _ L e a d e r s _ i d 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 T e a m _ L e a d e r s _ i d 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 C o l u m n s \ T E A M _ L E A D _ I D < / K e y > < / a : K e y > < a : V a l u e   i : t y p e = " T a b l e W i d g e t B a s e V i e w S t a t e " / > < / a : K e y V a l u e O f D i a g r a m O b j e c t K e y a n y T y p e z b w N T n L X > < a : K e y V a l u e O f D i a g r a m O b j e c t K e y a n y T y p e z b w N T n L X > < a : K e y > < K e y > C o l u m n s \ T E A M _ L E A D _ N A M E 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 A g e n t   i d c 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 A g e n t   i d c 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 C o l u m n s \ A G E N T _ I D < / K e y > < / a : K e y > < a : V a l u e   i : t y p e = " T a b l e W i d g e t B a s e V i e w S t a t e " / > < / a : K e y V a l u e O f D i a g r a m O b j e c t K e y a n y T y p e z b w N T n L X > < a : K e y V a l u e O f D i a g r a m O b j e c t K e y a n y T y p e z b w N T n L X > < a : K e y > < K e y > C o l u m n s \ A G E N T _ N A M E 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 A g e n t 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 A g e n t 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 C o l u m n s \ A G E N T _ I D < / K e y > < / a : K e y > < a : V a l u e   i : t y p e = " T a b l e W i d g e t B a s e V i e w S t a t e " / > < / a : K e y V a l u e O f D i a g r a m O b j e c t K e y a n y T y p e z b w N T n L X > < a : K e y V a l u e O f D i a g r a m O b j e c t K e y a n y T y p e z b w N T n L X > < a : K e y > < K e y > C o l u m n s \ A G E N T _ N A M E 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 t a b l a _ c o r r e g i d a   2 _ f 4 6 a 4 4 6 a - 4 c 2 6 - 4 4 d c - a 0 9 c - b c 1 e f a 5 d 4 6 9 4 < / K e y > < V a l u e   x m l n s : a = " h t t p : / / s c h e m a s . d a t a c o n t r a c t . o r g / 2 0 0 4 / 0 7 / M i c r o s o f t . A n a l y s i s S e r v i c e s . C o m m o n " > < a : H a s F o c u s > f a l s e < / a : H a s F o c u s > < a : S i z e A t D p i 9 6 > 9 5 < / a : S i z e A t D p i 9 6 > < a : V i s i b l e > t r u e < / a : V i s i b l e > < / V a l u e > < / K e y V a l u e O f s t r i n g S a n d b o x E d i t o r . M e a s u r e G r i d S t a t e S c d E 3 5 R y > < K e y V a l u e O f s t r i n g S a n d b o x E d i t o r . M e a s u r e G r i d S t a t e S c d E 3 5 R y > < K e y > A g e n t   i d c _ b 9 0 6 1 3 3 7 - 8 8 c 5 - 4 8 c 6 - a 1 c c - c f 5 1 5 1 e e 5 1 c 9 < / K e y > < V a l u e   x m l n s : a = " h t t p : / / s c h e m a s . d a t a c o n t r a c t . o r g / 2 0 0 4 / 0 7 / M i c r o s o f t . A n a l y s i s S e r v i c e s . C o m m o n " > < a : H a s F o c u s > t r u e < / a : H a s F o c u s > < a : S i z e A t D p i 9 6 > 1 1 3 < / a : S i z e A t D p i 9 6 > < a : V i s i b l e > t r u e < / a : V i s i b l e > < / V a l u e > < / K e y V a l u e O f s t r i n g S a n d b o x E d i t o r . M e a s u r e G r i d S t a t e S c d E 3 5 R y > < K e y V a l u e O f s t r i n g S a n d b o x E d i t o r . M e a s u r e G r i d S t a t e S c d E 3 5 R y > < K e y > T e a m _ L e a d e r s _ i d _ 1 c 2 a 9 4 1 d - 8 4 6 0 - 4 a d 0 - a a 8 7 - 0 0 3 0 8 d 4 0 3 f 8 6 < / K e y > < V a l u e   x m l n s : a = " h t t p : / / s c h e m a s . d a t a c o n t r a c t . o r g / 2 0 0 4 / 0 7 / M i c r o s o f t . A n a l y s i s S e r v i c e s . C o m m o n " > < a : H a s F o c u s > t r u e < / a : H a s F o c u s > < a : S i z e A t D p i 9 6 > 1 1 3 < / a : S i z e A t D p i 9 6 > < a : V i s i b l e > t r u e < / a : V i s i b l e > < / V a l u e > < / K e y V a l u e O f s t r i n g S a n d b o x E d i t o r . M e a s u r e G r i d S t a t e S c d E 3 5 R y > < K e y V a l u e O f s t r i n g S a n d b o x E d i t o r . M e a s u r e G r i d S t a t e S c d E 3 5 R y > < K e y > A g e n t < / 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T a b l e X M L _ A g e n t _ 1 d a 6 b b 6 0 - 9 2 7 7 - 4 9 3 0 - a 7 3 b - 4 4 1 4 2 5 3 a 4 f 2 8 " > < C u s t o m C o n t e n t > < ! [ C D A T A [ < T a b l e W i d g e t G r i d S e r i a l i z a t i o n   x m l n s : x s d = " h t t p : / / w w w . w 3 . o r g / 2 0 0 1 / X M L S c h e m a "   x m l n s : x s i = " h t t p : / / w w w . w 3 . o r g / 2 0 0 1 / X M L S c h e m a - i n s t a n c e " > < C o l u m n S u g g e s t e d T y p e   / > < C o l u m n F o r m a t   / > < C o l u m n A c c u r a c y   / > < C o l u m n C u r r e n c y S y m b o l   / > < C o l u m n P o s i t i v e P a t t e r n   / > < C o l u m n N e g a t i v e P a t t e r n   / > < C o l u m n W i d t h s > < i t e m > < k e y > < s t r i n g > A G E N T _ I D < / s t r i n g > < / k e y > < v a l u e > < i n t > 9 8 < / i n t > < / v a l u e > < / i t e m > < i t e m > < k e y > < s t r i n g > A G E N T _ N A M E < / s t r i n g > < / k e y > < v a l u e > < i n t > 1 2 3 < / i n t > < / v a l u e > < / i t e m > < / C o l u m n W i d t h s > < C o l u m n D i s p l a y I n d e x > < i t e m > < k e y > < s t r i n g > A G E N T _ I D < / s t r i n g > < / k e y > < v a l u e > < i n t > 0 < / i n t > < / v a l u e > < / i t e m > < i t e m > < k e y > < s t r i n g > A G E N T _ N A M E < / s t r i n g > < / k e y > < v a l u e > < i n t > 1 < / 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7 7 1 2 4 f 1 9 - 9 6 b c - 4 d b 5 - 9 b f 2 - 2 c 8 3 6 b 7 c f 6 9 b " > < C u s t o m C o n t e n t > < ! [ C D A T A [ < ? x m l   v e r s i o n = " 1 . 0 "   e n c o d i n g = " u t f - 1 6 " ? > < S e t t i n g s > < C a l c u l a t e d F i e l d s > < i t e m > < M e a s u r e N a m e > T o t a l   R e c o r d s < / M e a s u r e N a m e > < D i s p l a y N a m e > T o t a l   R e c o r d s < / D i s p l a y N a m e > < V i s i b l e > F a l s e < / V i s i b l e > < / i t e m > < i t e m > < M e a s u r e N a m e > T o t a l   A v g   H a n d l e   T i m e < / M e a s u r e N a m e > < D i s p l a y N a m e > T o t a l   A v g   H a n d l e   T i m e < / D i s p l a y N a m e > < V i s i b l e > T r u e < / V i s i b l e > < / i t e m > < i t e m > < M e a s u r e N a m e > T o t a l   c a l l s < / M e a s u r e N a m e > < D i s p l a y N a m e > T o t a l   c a l l s < / D i s p l a y N a m e > < V i s i b l e > F a l s e < / V i s i b l e > < / i t e m > < i t e m > < M e a s u r e N a m e > A v g   H n a d l e   T i m e < / M e a s u r e N a m e > < D i s p l a y N a m e > A v g   H n a d l e   T i m e < / D i s p l a y N a m e > < V i s i b l e > T r u e < / V i s i b l e > < / i t e m > < i t e m > < M e a s u r e N a m e > T o t a l   T r a n s f e r < / M e a s u r e N a m e > < D i s p l a y N a m e > T o t a l   T r a n s f e r < / D i s p l a y N a m e > < V i s i b l e > T r u e < / V i s i b l e > < / i t e m > < i t e m > < M e a s u r e N a m e > %   t o t a l   t r a n s f e r < / M e a s u r e N a m e > < D i s p l a y N a m e > %   t o t a l   t r a n s f e r < / D i s p l a y N a m e > < V i s i b l e > T r u e < / V i s i b l e > < / i t e m > < i t e m > < M e a s u r e N a m e > c a l l   w i t h   a   o f f e r < / M e a s u r e N a m e > < D i s p l a y N a m e > c a l l   w i t h   a   o f f e r < / D i s p l a y N a m e > < V i s i b l e > T r u e < / V i s i b l e > < / i t e m > < i t e m > < M e a s u r e N a m e > %   c a l l   w i t h   o f f e r < / M e a s u r e N a m e > < D i s p l a y N a m e > %   c a l l   w i t h   o f f e r < / D i s p l a y N a m e > < V i s i b l e > T r u e < / V i s i b l e > < / i t e m > < i t e m > < M e a s u r e N a m e > A c c e p t s   c a l l s < / M e a s u r e N a m e > < D i s p l a y N a m e > A c c e p t s   c a l l s < / D i s p l a y N a m e > < V i s i b l e > T r u e < / V i s i b l e > < / i t e m > < i t e m > < M e a s u r e N a m e > % a c c e p t   c a l l < / M e a s u r e N a m e > < D i s p l a y N a m e > % a c c e p t   c a l l < / D i s p l a y N a m e > < V i s i b l e > T r u e < / V i s i b l e > < / i t e m > < i t e m > < M e a s u r e N a m e > A p p l i e d   c a l l < / M e a s u r e N a m e > < D i s p l a y N a m e > A p p l i e d   c a l l < / D i s p l a y N a m e > < V i s i b l e > T r u e < / V i s i b l e > < / i t e m > < i t e m > < M e a s u r e N a m e > a p p l i e d   a c c e p t e d < / M e a s u r e N a m e > < D i s p l a y N a m e > a p p l i e d   a c c e p t e d < / D i s p l a y N a m e > < V i s i b l e > T r u e < / V i s i b l e > < / i t e m > < i t e m > < M e a s u r e N a m e > % B r e a k a g e < / M e a s u r e N a m e > < D i s p l a y N a m e > % B r e a k a g e < / D i s p l a y N a m e > < V i s i b l e > T r u e < / V i s i b l e > < / i t e m > < i t e m > < M e a s u r e N a m e > t o t a l   c a l l   w i t h   o f f e r < / M e a s u r e N a m e > < D i s p l a y N a m e > t o t a l   c a l l   w i t h   o f f e r < / D i s p l a y N a m e > < V i s i b l e > T r u e < / V i s i b l e > < / i t e m > < i t e m > < M e a s u r e N a m e > %   t o t a l   c a l l s   w i t h   o f f e r < / M e a s u r e N a m e > < D i s p l a y N a m e > %   t o t a l   c a l l s   w i t h   o f f e r < / D i s p l a y N a m e > < V i s i b l e > T r u e < / V i s i b l e > < / i t e m > < i t e m > < M e a s u r e N a m e > t o t a l   c a l l   b a c k < / M e a s u r e N a m e > < D i s p l a y N a m e > t o t a l   c a l l   b a c k < / D i s p l a y N a m e > < V i s i b l e > T r u e < / V i s i b l e > < / i t e m > < i t e m > < M e a s u r e N a m e > % C a l l   b a c k   w i t h i n   2   d a y s < / M e a s u r e N a m e > < D i s p l a y N a m e > % C a l l   b a c k   w i t h i n   2   d a y s < / D i s p l a y N a m e > < V i s i b l e > T r u e < / V i s i b l e > < / i t e m > < i t e m > < M e a s u r e N a m e > t o t a l   a g e n t s < / M e a s u r e N a m e > < D i s p l a y N a m e > t o t a l   a g e n t s < / D i s p l a y N a m e > < V i s i b l e > T r u e < / V i s i b l e > < / i t e m > < / C a l c u l a t e d F i e l d s > < S A H o s t H a s h > 0 < / S A H o s t H a s h > < G e m i n i F i e l d L i s t V i s i b l e > T r u e < / G e m i n i F i e l d L i s t V i s i b l e > < / S e t t i n g s > ] ] > < / C u s t o m C o n t e n t > < / G e m i n i > 
</file>

<file path=customXml/item21.xml>��< ? x m l   v e r s i o n = " 1 . 0 "   e n c o d i n g = " U T F - 1 6 " ? > < G e m i n i   x m l n s = " h t t p : / / g e m i n i / p i v o t c u s t o m i z a t i o n / 2 8 2 e c a c 5 - 2 5 8 d - 4 7 c c - 8 3 a 8 - 9 f 9 f c 9 4 4 4 9 a 2 " > < C u s t o m C o n t e n t > < ! [ C D A T A [ < ? x m l   v e r s i o n = " 1 . 0 "   e n c o d i n g = " u t f - 1 6 " ? > < S e t t i n g s > < C a l c u l a t e d F i e l d s > < i t e m > < M e a s u r e N a m e > T o t a l   R e c o r d s < / M e a s u r e N a m e > < D i s p l a y N a m e > T o t a l   R e c o r d s < / D i s p l a y N a m e > < V i s i b l e > F a l s e < / V i s i b l e > < / i t e m > < i t e m > < M e a s u r e N a m e > T o t a l   c a l l s < / M e a s u r e N a m e > < D i s p l a y N a m e > T o t a l   c a l l s < / D i s p l a y N a m e > < V i s i b l e > F a l s e < / V i s i b l e > < / i t e m > < i t e m > < M e a s u r e N a m e > T o t a l   A v g   H a n d l e   T i m e < / M e a s u r e N a m e > < D i s p l a y N a m e > T o t a l   A v g   H a n d l e   T i m e < / D i s p l a y N a m e > < V i s i b l e > T r u e < / V i s i b l e > < / i t e m > < i t e m > < M e a s u r e N a m e > A v g   H n a d l e   T i m e < / M e a s u r e N a m e > < D i s p l a y N a m e > A v g   H n a d l e   T i m e < / D i s p l a y N a m e > < V i s i b l e > T r u e < / V i s i b l e > < / i t e m > < i t e m > < M e a s u r e N a m e > T o t a l   T r a n s f e r < / M e a s u r e N a m e > < D i s p l a y N a m e > T o t a l   T r a n s f e r < / D i s p l a y N a m e > < V i s i b l e > T r u e < / V i s i b l e > < / i t e m > < i t e m > < M e a s u r e N a m e > %   t o t a l   t r a n s f e r < / M e a s u r e N a m e > < D i s p l a y N a m e > %   t o t a l   t r a n s f e r < / D i s p l a y N a m e > < V i s i b l e > T r u e < / V i s i b l e > < / i t e m > < i t e m > < M e a s u r e N a m e > c a l l   w i t h   a   o f f e r < / M e a s u r e N a m e > < D i s p l a y N a m e > c a l l   w i t h   a   o f f e r < / D i s p l a y N a m e > < V i s i b l e > T r u e < / V i s i b l e > < / i t e m > < i t e m > < M e a s u r e N a m e > %   c a l l   w i t h   o f f e r < / M e a s u r e N a m e > < D i s p l a y N a m e > %   c a l l   w i t h   o f f e r < / D i s p l a y N a m e > < V i s i b l e > T r u e < / V i s i b l e > < / i t e m > < i t e m > < M e a s u r e N a m e > A c c e p t s   c a l l s < / M e a s u r e N a m e > < D i s p l a y N a m e > A c c e p t s   c a l l s < / D i s p l a y N a m e > < V i s i b l e > T r u e < / V i s i b l e > < / i t e m > < i t e m > < M e a s u r e N a m e > % a c c e p t   c a l l < / M e a s u r e N a m e > < D i s p l a y N a m e > % a c c e p t   c a l l < / D i s p l a y N a m e > < V i s i b l e > T r u e < / V i s i b l e > < / i t e m > < i t e m > < M e a s u r e N a m e > A p p l i e d   c a l l < / M e a s u r e N a m e > < D i s p l a y N a m e > A p p l i e d   c a l l < / D i s p l a y N a m e > < V i s i b l e > T r u e < / V i s i b l e > < / i t e m > < i t e m > < M e a s u r e N a m e > a p p l i e d   a c c e p t e d < / M e a s u r e N a m e > < D i s p l a y N a m e > a p p l i e d   a c c e p t e d < / D i s p l a y N a m e > < V i s i b l e > T r u e < / V i s i b l e > < / i t e m > < i t e m > < M e a s u r e N a m e > % B r e a k a g e < / M e a s u r e N a m e > < D i s p l a y N a m e > % B r e a k a g e < / D i s p l a y N a m e > < V i s i b l e > T r u e < / V i s i b l e > < / i t e m > < i t e m > < M e a s u r e N a m e > t o t a l   c a l l   w i t h   o f f e r < / M e a s u r e N a m e > < D i s p l a y N a m e > t o t a l   c a l l   w i t h   o f f e r < / D i s p l a y N a m e > < V i s i b l e > T r u e < / V i s i b l e > < / i t e m > < i t e m > < M e a s u r e N a m e > %   t o t a l   c a l l s   w i t h   o f f e r < / M e a s u r e N a m e > < D i s p l a y N a m e > %   t o t a l   c a l l s   w i t h   o f f e r < / D i s p l a y N a m e > < V i s i b l e > T r u e < / V i s i b l e > < / i t e m > < i t e m > < M e a s u r e N a m e > t o t a l   c a l l   b a c k < / M e a s u r e N a m e > < D i s p l a y N a m e > t o t a l   c a l l   b a c k < / D i s p l a y N a m e > < V i s i b l e > T r u e < / V i s i b l e > < / i t e m > < i t e m > < M e a s u r e N a m e > % C a l l   b a c k   w i t h i n   2   d a y s < / M e a s u r e N a m e > < D i s p l a y N a m e > % C a l l   b a c k   w i t h i n   2   d a y s < / D i s p l a y N a m e > < V i s i b l e > T r u e < / V i s i b l e > < / i t e m > < i t e m > < M e a s u r e N a m e > t o t a l   a g e n t s < / M e a s u r e N a m e > < D i s p l a y N a m e > t o t a l   a g e n t s < / D i s p l a y N a m e > < V i s i b l e > T r u e < / V i s i b l e > < / i t e m > < / C a l c u l a t e d F i e l d s > < S A H o s t H a s h > 0 < / S A H o s t H a s h > < G e m i n i F i e l d L i s t V i s i b l e > T r u e < / G e m i n i F i e l d L i s t V i s i b l e > < / S e t t i n g s > ] ] > < / C u s t o m C o n t e n t > < / G e m i n i > 
</file>

<file path=customXml/item22.xml>��< ? x m l   v e r s i o n = " 1 . 0 "   e n c o d i n g = " U T F - 1 6 " ? > < G e m i n i   x m l n s = " h t t p : / / g e m i n i / p i v o t c u s t o m i z a t i o n / b 7 a 1 f 9 8 3 - a 7 f d - 4 8 d 7 - a a 9 a - 9 9 0 3 b a d b 8 d b 8 " > < C u s t o m C o n t e n t > < ! [ C D A T A [ < ? x m l   v e r s i o n = " 1 . 0 "   e n c o d i n g = " u t f - 1 6 " ? > < S e t t i n g s > < C a l c u l a t e d F i e l d s > < i t e m > < M e a s u r e N a m e > T o t a l   R e c o r d s < / M e a s u r e N a m e > < D i s p l a y N a m e > T o t a l   R e c o r d s < / D i s p l a y N a m e > < V i s i b l e > F a l s e < / V i s i b l e > < / i t e m > < i t e m > < M e a s u r e N a m e > T o t a l   c a l l s < / M e a s u r e N a m e > < D i s p l a y N a m e > T o t a l   c a l l s < / D i s p l a y N a m e > < V i s i b l e > F a l s e < / V i s i b l e > < / i t e m > < i t e m > < M e a s u r e N a m e > T o t a l   A v g   H a n d l e   T i m e < / M e a s u r e N a m e > < D i s p l a y N a m e > T o t a l   A v g   H a n d l e   T i m e < / D i s p l a y N a m e > < V i s i b l e > T r u e < / V i s i b l e > < / i t e m > < i t e m > < M e a s u r e N a m e > A v g   H n a d l e   T i m e < / M e a s u r e N a m e > < D i s p l a y N a m e > A v g   H n a d l e   T i m e < / D i s p l a y N a m e > < V i s i b l e > T r u e < / V i s i b l e > < / i t e m > < i t e m > < M e a s u r e N a m e > T o t a l   T r a n s f e r < / M e a s u r e N a m e > < D i s p l a y N a m e > T o t a l   T r a n s f e r < / D i s p l a y N a m e > < V i s i b l e > T r u e < / V i s i b l e > < / i t e m > < i t e m > < M e a s u r e N a m e > %   t o t a l   t r a n s f e r < / M e a s u r e N a m e > < D i s p l a y N a m e > %   t o t a l   t r a n s f e r < / D i s p l a y N a m e > < V i s i b l e > T r u e < / V i s i b l e > < / i t e m > < i t e m > < M e a s u r e N a m e > c a l l   w i t h   a   o f f e r < / M e a s u r e N a m e > < D i s p l a y N a m e > c a l l   w i t h   a   o f f e r < / D i s p l a y N a m e > < V i s i b l e > T r u e < / V i s i b l e > < / i t e m > < i t e m > < M e a s u r e N a m e > %   c a l l   w i t h   o f f e r < / M e a s u r e N a m e > < D i s p l a y N a m e > %   c a l l   w i t h   o f f e r < / D i s p l a y N a m e > < V i s i b l e > T r u e < / V i s i b l e > < / i t e m > < i t e m > < M e a s u r e N a m e > A c c e p t s   c a l l s < / M e a s u r e N a m e > < D i s p l a y N a m e > A c c e p t s   c a l l s < / D i s p l a y N a m e > < V i s i b l e > T r u e < / V i s i b l e > < / i t e m > < i t e m > < M e a s u r e N a m e > % a c c e p t   c a l l < / M e a s u r e N a m e > < D i s p l a y N a m e > % a c c e p t   c a l l < / D i s p l a y N a m e > < V i s i b l e > T r u e < / V i s i b l e > < / i t e m > < i t e m > < M e a s u r e N a m e > A p p l i e d   c a l l < / M e a s u r e N a m e > < D i s p l a y N a m e > A p p l i e d   c a l l < / D i s p l a y N a m e > < V i s i b l e > T r u e < / V i s i b l e > < / i t e m > < i t e m > < M e a s u r e N a m e > a p p l i e d   a c c e p t e d < / M e a s u r e N a m e > < D i s p l a y N a m e > a p p l i e d   a c c e p t e d < / D i s p l a y N a m e > < V i s i b l e > T r u e < / V i s i b l e > < / i t e m > < i t e m > < M e a s u r e N a m e > % B r e a k a g e < / M e a s u r e N a m e > < D i s p l a y N a m e > % B r e a k a g e < / D i s p l a y N a m e > < V i s i b l e > T r u e < / V i s i b l e > < / i t e m > < i t e m > < M e a s u r e N a m e > t o t a l   c a l l   w i t h   o f f e r < / M e a s u r e N a m e > < D i s p l a y N a m e > t o t a l   c a l l   w i t h   o f f e r < / D i s p l a y N a m e > < V i s i b l e > T r u e < / V i s i b l e > < / i t e m > < i t e m > < M e a s u r e N a m e > %   t o t a l   c a l l s   w i t h   o f f e r < / M e a s u r e N a m e > < D i s p l a y N a m e > %   t o t a l   c a l l s   w i t h   o f f e r < / D i s p l a y N a m e > < V i s i b l e > T r u e < / V i s i b l e > < / i t e m > < i t e m > < M e a s u r e N a m e > t o t a l   c a l l   b a c k < / M e a s u r e N a m e > < D i s p l a y N a m e > t o t a l   c a l l   b a c k < / D i s p l a y N a m e > < V i s i b l e > T r u e < / V i s i b l e > < / i t e m > < i t e m > < M e a s u r e N a m e > % C a l l   b a c k   w i t h i n   2   d a y s < / M e a s u r e N a m e > < D i s p l a y N a m e > % C a l l   b a c k   w i t h i n   2   d a y s < / D i s p l a y N a m e > < V i s i b l e > T r u e < / V i s i b l e > < / i t e m > < i t e m > < M e a s u r e N a m e > t o t a l   a g e n t s < / M e a s u r e N a m e > < D i s p l a y N a m e > t o t a l   a g e n t s < / D i s p l a y N a m e > < V i s i b l e > T r u e < / V i s i b l e > < / i t e m > < / C a l c u l a t e d F i e l d s > < S A H o s t H a s h > 0 < / S A H o s t H a s h > < G e m i n i F i e l d L i s t V i s i b l e > T r u e < / G e m i n i F i e l d L i s t V i s i b l e > < / S e t t i n g s > ] ] > < / C u s t o m C o n t e n t > < / G e m i n i > 
</file>

<file path=customXml/item23.xml>��< ? x m l   v e r s i o n = " 1 . 0 "   e n c o d i n g = " U T F - 1 6 " ? > < G e m i n i   x m l n s = " h t t p : / / g e m i n i / p i v o t c u s t o m i z a t i o n / 7 c e f b 4 c 9 - e 9 b 6 - 4 a d 7 - b 8 0 d - 4 5 2 c c 5 8 4 f 0 1 3 " > < C u s t o m C o n t e n t > < ! [ C D A T A [ < ? x m l   v e r s i o n = " 1 . 0 "   e n c o d i n g = " u t f - 1 6 " ? > < S e t t i n g s > < C a l c u l a t e d F i e l d s > < i t e m > < M e a s u r e N a m e > T o t a l   R e c o r d s < / M e a s u r e N a m e > < D i s p l a y N a m e > T o t a l   R e c o r d s < / D i s p l a y N a m e > < V i s i b l e > F a l s e < / V i s i b l e > < / i t e m > < i t e m > < M e a s u r e N a m e > T o t a l   c a l l s < / M e a s u r e N a m e > < D i s p l a y N a m e > T o t a l   c a l l s < / D i s p l a y N a m e > < V i s i b l e > F a l s e < / V i s i b l e > < / i t e m > < i t e m > < M e a s u r e N a m e > T o t a l   A v g   H a n d l e   T i m e < / M e a s u r e N a m e > < D i s p l a y N a m e > T o t a l   A v g   H a n d l e   T i m e < / D i s p l a y N a m e > < V i s i b l e > T r u e < / V i s i b l e > < / i t e m > < i t e m > < M e a s u r e N a m e > A v g   H n a d l e   T i m e < / M e a s u r e N a m e > < D i s p l a y N a m e > A v g   H n a d l e   T i m e < / D i s p l a y N a m e > < V i s i b l e > T r u e < / V i s i b l e > < / i t e m > < i t e m > < M e a s u r e N a m e > T o t a l   T r a n s f e r < / M e a s u r e N a m e > < D i s p l a y N a m e > T o t a l   T r a n s f e r < / D i s p l a y N a m e > < V i s i b l e > T r u e < / V i s i b l e > < / i t e m > < i t e m > < M e a s u r e N a m e > %   t o t a l   t r a n s f e r < / M e a s u r e N a m e > < D i s p l a y N a m e > %   t o t a l   t r a n s f e r < / D i s p l a y N a m e > < V i s i b l e > T r u e < / V i s i b l e > < / i t e m > < i t e m > < M e a s u r e N a m e > c a l l   w i t h   a   o f f e r < / M e a s u r e N a m e > < D i s p l a y N a m e > c a l l   w i t h   a   o f f e r < / D i s p l a y N a m e > < V i s i b l e > T r u e < / V i s i b l e > < / i t e m > < i t e m > < M e a s u r e N a m e > %   c a l l   w i t h   o f f e r < / M e a s u r e N a m e > < D i s p l a y N a m e > %   c a l l   w i t h   o f f e r < / D i s p l a y N a m e > < V i s i b l e > T r u e < / V i s i b l e > < / i t e m > < i t e m > < M e a s u r e N a m e > A c c e p t s   c a l l s < / M e a s u r e N a m e > < D i s p l a y N a m e > A c c e p t s   c a l l s < / D i s p l a y N a m e > < V i s i b l e > T r u e < / V i s i b l e > < / i t e m > < i t e m > < M e a s u r e N a m e > % a c c e p t   c a l l < / M e a s u r e N a m e > < D i s p l a y N a m e > % a c c e p t   c a l l < / D i s p l a y N a m e > < V i s i b l e > T r u e < / V i s i b l e > < / i t e m > < i t e m > < M e a s u r e N a m e > A p p l i e d   c a l l < / M e a s u r e N a m e > < D i s p l a y N a m e > A p p l i e d   c a l l < / D i s p l a y N a m e > < V i s i b l e > T r u e < / V i s i b l e > < / i t e m > < i t e m > < M e a s u r e N a m e > a p p l i e d   a c c e p t e d < / M e a s u r e N a m e > < D i s p l a y N a m e > a p p l i e d   a c c e p t e d < / D i s p l a y N a m e > < V i s i b l e > T r u e < / V i s i b l e > < / i t e m > < i t e m > < M e a s u r e N a m e > % B r e a k a g e < / M e a s u r e N a m e > < D i s p l a y N a m e > % B r e a k a g e < / D i s p l a y N a m e > < V i s i b l e > T r u e < / V i s i b l e > < / i t e m > < i t e m > < M e a s u r e N a m e > t o t a l   c a l l   w i t h   o f f e r < / M e a s u r e N a m e > < D i s p l a y N a m e > t o t a l   c a l l   w i t h   o f f e r < / D i s p l a y N a m e > < V i s i b l e > T r u e < / V i s i b l e > < / i t e m > < i t e m > < M e a s u r e N a m e > %   t o t a l   c a l l s   w i t h   o f f e r < / M e a s u r e N a m e > < D i s p l a y N a m e > %   t o t a l   c a l l s   w i t h   o f f e r < / D i s p l a y N a m e > < V i s i b l e > T r u e < / V i s i b l e > < / i t e m > < i t e m > < M e a s u r e N a m e > t o t a l   c a l l   b a c k < / M e a s u r e N a m e > < D i s p l a y N a m e > t o t a l   c a l l   b a c k < / D i s p l a y N a m e > < V i s i b l e > T r u e < / V i s i b l e > < / i t e m > < i t e m > < M e a s u r e N a m e > % C a l l   b a c k   w i t h i n   2   d a y s < / M e a s u r e N a m e > < D i s p l a y N a m e > % C a l l   b a c k   w i t h i n   2   d a y s < / D i s p l a y N a m e > < V i s i b l e > T r u e < / V i s i b l e > < / i t e m > < i t e m > < M e a s u r e N a m e > t o t a l   a g e n t s < / M e a s u r e N a m e > < D i s p l a y N a m e > t o t a l   a g e n t s < / D i s p l a y N a m e > < V i s i b l e > T r u e < / V i s i b l e > < / i t e m > < / C a l c u l a t e d F i e l d s > < S A H o s t H a s h > 0 < / S A H o s t H a s h > < G e m i n i F i e l d L i s t V i s i b l e > T r u e < / G e m i n i F i e l d L i s t V i s i b l e > < / S e t t i n g s > ] ] > < / C u s t o m C o n t e n t > < / G e m i n i > 
</file>

<file path=customXml/item24.xml>��< ? x m l   v e r s i o n = " 1 . 0 "   e n c o d i n g = " U T F - 1 6 " ? > < G e m i n i   x m l n s = " h t t p : / / g e m i n i / p i v o t c u s t o m i z a t i o n / 0 b c 7 4 6 8 e - 1 1 1 a - 4 6 5 c - a f c c - 0 d a 1 8 d 2 f 5 3 d 3 " > < C u s t o m C o n t e n t > < ! [ C D A T A [ < ? x m l   v e r s i o n = " 1 . 0 "   e n c o d i n g = " u t f - 1 6 " ? > < S e t t i n g s > < C a l c u l a t e d F i e l d s > < i t e m > < M e a s u r e N a m e > T o t a l   R e c o r d s < / M e a s u r e N a m e > < D i s p l a y N a m e > T o t a l   R e c o r d s < / D i s p l a y N a m e > < V i s i b l e > F a l s e < / V i s i b l e > < / i t e m > < i t e m > < M e a s u r e N a m e > T o t a l   c a l l s < / M e a s u r e N a m e > < D i s p l a y N a m e > T o t a l   c a l l s < / D i s p l a y N a m e > < V i s i b l e > F a l s e < / V i s i b l e > < / i t e m > < i t e m > < M e a s u r e N a m e > T o t a l   A v g   H a n d l e   T i m e < / M e a s u r e N a m e > < D i s p l a y N a m e > T o t a l   A v g   H a n d l e   T i m e < / D i s p l a y N a m e > < V i s i b l e > T r u e < / V i s i b l e > < / i t e m > < i t e m > < M e a s u r e N a m e > A v g   H n a d l e   T i m e < / M e a s u r e N a m e > < D i s p l a y N a m e > A v g   H n a d l e   T i m e < / D i s p l a y N a m e > < V i s i b l e > T r u e < / V i s i b l e > < / i t e m > < i t e m > < M e a s u r e N a m e > T o t a l   T r a n s f e r < / M e a s u r e N a m e > < D i s p l a y N a m e > T o t a l   T r a n s f e r < / D i s p l a y N a m e > < V i s i b l e > T r u e < / V i s i b l e > < / i t e m > < i t e m > < M e a s u r e N a m e > %   t o t a l   t r a n s f e r < / M e a s u r e N a m e > < D i s p l a y N a m e > %   t o t a l   t r a n s f e r < / D i s p l a y N a m e > < V i s i b l e > T r u e < / V i s i b l e > < / i t e m > < i t e m > < M e a s u r e N a m e > c a l l   w i t h   a   o f f e r < / M e a s u r e N a m e > < D i s p l a y N a m e > c a l l   w i t h   a   o f f e r < / D i s p l a y N a m e > < V i s i b l e > T r u e < / V i s i b l e > < / i t e m > < i t e m > < M e a s u r e N a m e > %   c a l l   w i t h   o f f e r < / M e a s u r e N a m e > < D i s p l a y N a m e > %   c a l l   w i t h   o f f e r < / D i s p l a y N a m e > < V i s i b l e > T r u e < / V i s i b l e > < / i t e m > < i t e m > < M e a s u r e N a m e > A c c e p t s   c a l l s < / M e a s u r e N a m e > < D i s p l a y N a m e > A c c e p t s   c a l l s < / D i s p l a y N a m e > < V i s i b l e > T r u e < / V i s i b l e > < / i t e m > < i t e m > < M e a s u r e N a m e > % a c c e p t   c a l l < / M e a s u r e N a m e > < D i s p l a y N a m e > % a c c e p t   c a l l < / D i s p l a y N a m e > < V i s i b l e > T r u e < / V i s i b l e > < / i t e m > < i t e m > < M e a s u r e N a m e > A p p l i e d   c a l l < / M e a s u r e N a m e > < D i s p l a y N a m e > A p p l i e d   c a l l < / D i s p l a y N a m e > < V i s i b l e > T r u e < / V i s i b l e > < / i t e m > < i t e m > < M e a s u r e N a m e > a p p l i e d   a c c e p t e d < / M e a s u r e N a m e > < D i s p l a y N a m e > a p p l i e d   a c c e p t e d < / D i s p l a y N a m e > < V i s i b l e > T r u e < / V i s i b l e > < / i t e m > < i t e m > < M e a s u r e N a m e > % B r e a k a g e < / M e a s u r e N a m e > < D i s p l a y N a m e > % B r e a k a g e < / D i s p l a y N a m e > < V i s i b l e > T r u e < / V i s i b l e > < / i t e m > < i t e m > < M e a s u r e N a m e > t o t a l   c a l l   w i t h   o f f e r < / M e a s u r e N a m e > < D i s p l a y N a m e > t o t a l   c a l l   w i t h   o f f e r < / D i s p l a y N a m e > < V i s i b l e > T r u e < / V i s i b l e > < / i t e m > < i t e m > < M e a s u r e N a m e > %   t o t a l   c a l l s   w i t h   o f f e r < / M e a s u r e N a m e > < D i s p l a y N a m e > %   t o t a l   c a l l s   w i t h   o f f e r < / D i s p l a y N a m e > < V i s i b l e > T r u e < / V i s i b l e > < / i t e m > < i t e m > < M e a s u r e N a m e > t o t a l   c a l l   b a c k < / M e a s u r e N a m e > < D i s p l a y N a m e > t o t a l   c a l l   b a c k < / D i s p l a y N a m e > < V i s i b l e > T r u e < / V i s i b l e > < / i t e m > < i t e m > < M e a s u r e N a m e > % C a l l   b a c k   w i t h i n   2   d a y s < / M e a s u r e N a m e > < D i s p l a y N a m e > % C a l l   b a c k   w i t h i n   2   d a y s < / D i s p l a y N a m e > < V i s i b l e > T r u e < / V i s i b l e > < / i t e m > < i t e m > < M e a s u r e N a m e > t o t a l   a g e n t s < / M e a s u r e N a m e > < D i s p l a y N a m e > t o t a l   a g e n t s < / D i s p l a y N a m e > < V i s i b l e > T r u e < / V i s i b l e > < / i t e m > < / C a l c u l a t e d F i e l d s > < S A H o s t H a s h > 0 < / S A H o s t H a s h > < G e m i n i F i e l d L i s t V i s i b l e > T r u e < / G e m i n i F i e l d L i s t V i s i b l e > < / S e t t i n g s > ] ] > < / C u s t o m C o n t e n t > < / G e m i n i > 
</file>

<file path=customXml/item25.xml>��< ? x m l   v e r s i o n = " 1 . 0 "   e n c o d i n g = " U T F - 1 6 " ? > < G e m i n i   x m l n s = " h t t p : / / g e m i n i / p i v o t c u s t o m i z a t i o n / f 2 a b f e 4 f - 8 3 f 8 - 4 f 4 a - a c f f - 7 a c 6 2 a b 7 2 f 8 4 " > < C u s t o m C o n t e n t > < ! [ C D A T A [ < ? x m l   v e r s i o n = " 1 . 0 "   e n c o d i n g = " u t f - 1 6 " ? > < S e t t i n g s > < C a l c u l a t e d F i e l d s > < i t e m > < M e a s u r e N a m e > T o t a l   R e c o r d s < / M e a s u r e N a m e > < D i s p l a y N a m e > T o t a l   R e c o r d s < / D i s p l a y N a m e > < V i s i b l e > F a l s e < / V i s i b l e > < / i t e m > < i t e m > < M e a s u r e N a m e > T o t a l   c a l l s < / M e a s u r e N a m e > < D i s p l a y N a m e > T o t a l   c a l l s < / D i s p l a y N a m e > < V i s i b l e > F a l s e < / V i s i b l e > < / i t e m > < i t e m > < M e a s u r e N a m e > T o t a l   A v g   H a n d l e   T i m e < / M e a s u r e N a m e > < D i s p l a y N a m e > T o t a l   A v g   H a n d l e   T i m e < / D i s p l a y N a m e > < V i s i b l e > T r u e < / V i s i b l e > < / i t e m > < i t e m > < M e a s u r e N a m e > A v g   H n a d l e   T i m e < / M e a s u r e N a m e > < D i s p l a y N a m e > A v g   H n a d l e   T i m e < / D i s p l a y N a m e > < V i s i b l e > T r u e < / V i s i b l e > < / i t e m > < i t e m > < M e a s u r e N a m e > T o t a l   T r a n s f e r < / M e a s u r e N a m e > < D i s p l a y N a m e > T o t a l   T r a n s f e r < / D i s p l a y N a m e > < V i s i b l e > T r u e < / V i s i b l e > < / i t e m > < i t e m > < M e a s u r e N a m e > %   t o t a l   t r a n s f e r < / M e a s u r e N a m e > < D i s p l a y N a m e > %   t o t a l   t r a n s f e r < / D i s p l a y N a m e > < V i s i b l e > T r u e < / V i s i b l e > < / i t e m > < i t e m > < M e a s u r e N a m e > c a l l   w i t h   a   o f f e r < / M e a s u r e N a m e > < D i s p l a y N a m e > c a l l   w i t h   a   o f f e r < / D i s p l a y N a m e > < V i s i b l e > T r u e < / V i s i b l e > < / i t e m > < i t e m > < M e a s u r e N a m e > %   c a l l   w i t h   o f f e r < / M e a s u r e N a m e > < D i s p l a y N a m e > %   c a l l   w i t h   o f f e r < / D i s p l a y N a m e > < V i s i b l e > T r u e < / V i s i b l e > < / i t e m > < i t e m > < M e a s u r e N a m e > A c c e p t s   c a l l s < / M e a s u r e N a m e > < D i s p l a y N a m e > A c c e p t s   c a l l s < / D i s p l a y N a m e > < V i s i b l e > T r u e < / V i s i b l e > < / i t e m > < i t e m > < M e a s u r e N a m e > % a c c e p t   c a l l < / M e a s u r e N a m e > < D i s p l a y N a m e > % a c c e p t   c a l l < / D i s p l a y N a m e > < V i s i b l e > T r u e < / V i s i b l e > < / i t e m > < i t e m > < M e a s u r e N a m e > A p p l i e d   c a l l < / M e a s u r e N a m e > < D i s p l a y N a m e > A p p l i e d   c a l l < / D i s p l a y N a m e > < V i s i b l e > T r u e < / V i s i b l e > < / i t e m > < i t e m > < M e a s u r e N a m e > a p p l i e d   a c c e p t e d < / M e a s u r e N a m e > < D i s p l a y N a m e > a p p l i e d   a c c e p t e d < / D i s p l a y N a m e > < V i s i b l e > T r u e < / V i s i b l e > < / i t e m > < i t e m > < M e a s u r e N a m e > % B r e a k a g e < / M e a s u r e N a m e > < D i s p l a y N a m e > % B r e a k a g e < / D i s p l a y N a m e > < V i s i b l e > T r u e < / V i s i b l e > < / i t e m > < i t e m > < M e a s u r e N a m e > t o t a l   c a l l   w i t h   o f f e r < / M e a s u r e N a m e > < D i s p l a y N a m e > t o t a l   c a l l   w i t h   o f f e r < / D i s p l a y N a m e > < V i s i b l e > T r u e < / V i s i b l e > < / i t e m > < i t e m > < M e a s u r e N a m e > %   t o t a l   c a l l s   w i t h   o f f e r < / M e a s u r e N a m e > < D i s p l a y N a m e > %   t o t a l   c a l l s   w i t h   o f f e r < / D i s p l a y N a m e > < V i s i b l e > T r u e < / V i s i b l e > < / i t e m > < i t e m > < M e a s u r e N a m e > t o t a l   c a l l   b a c k < / M e a s u r e N a m e > < D i s p l a y N a m e > t o t a l   c a l l   b a c k < / D i s p l a y N a m e > < V i s i b l e > T r u e < / V i s i b l e > < / i t e m > < i t e m > < M e a s u r e N a m e > % C a l l   b a c k   w i t h i n   2   d a y s < / M e a s u r e N a m e > < D i s p l a y N a m e > % C a l l   b a c k   w i t h i n   2   d a y s < / D i s p l a y N a m e > < V i s i b l e > T r u e < / V i s i b l e > < / i t e m > < i t e m > < M e a s u r e N a m e > t o t a l   a g e n t s < / M e a s u r e N a m e > < D i s p l a y N a m e > t o t a l   a g e n t s < / D i s p l a y N a m e > < V i s i b l e > T r u e < / V i s i b l e > < / i t e m > < / C a l c u l a t e d F i e l d s > < S A H o s t H a s h > 0 < / S A H o s t H a s h > < G e m i n i F i e l d L i s t V i s i b l e > T r u e < / G e m i n i F i e l d L i s t V i s i b l e > < / S e t t i n g s > ] ] > < / C u s t o m C o n t e n t > < / G e m i n i > 
</file>

<file path=customXml/item26.xml>��< ? x m l   v e r s i o n = " 1 . 0 "   e n c o d i n g = " U T F - 1 6 " ? > < G e m i n i   x m l n s = " h t t p : / / g e m i n i / p i v o t c u s t o m i z a t i o n / 7 4 1 9 d d b 9 - 8 e 0 9 - 4 8 f f - a 2 8 6 - 6 0 8 5 0 d 7 4 c f 2 1 " > < C u s t o m C o n t e n t > < ! [ C D A T A [ < ? x m l   v e r s i o n = " 1 . 0 "   e n c o d i n g = " u t f - 1 6 " ? > < S e t t i n g s > < C a l c u l a t e d F i e l d s > < i t e m > < M e a s u r e N a m e > T o t a l   R e c o r d s < / M e a s u r e N a m e > < D i s p l a y N a m e > T o t a l   R e c o r d s < / D i s p l a y N a m e > < V i s i b l e > F a l s e < / V i s i b l e > < / i t e m > < i t e m > < M e a s u r e N a m e > T o t a l   c a l l s < / M e a s u r e N a m e > < D i s p l a y N a m e > T o t a l   c a l l s < / D i s p l a y N a m e > < V i s i b l e > F a l s e < / V i s i b l e > < / i t e m > < i t e m > < M e a s u r e N a m e > T o t a l   A v g   H a n d l e   T i m e < / M e a s u r e N a m e > < D i s p l a y N a m e > T o t a l   A v g   H a n d l e   T i m e < / D i s p l a y N a m e > < V i s i b l e > T r u e < / V i s i b l e > < / i t e m > < i t e m > < M e a s u r e N a m e > A v g   H n a d l e   T i m e < / M e a s u r e N a m e > < D i s p l a y N a m e > A v g   H n a d l e   T i m e < / D i s p l a y N a m e > < V i s i b l e > T r u e < / V i s i b l e > < / i t e m > < i t e m > < M e a s u r e N a m e > T o t a l   T r a n s f e r < / M e a s u r e N a m e > < D i s p l a y N a m e > T o t a l   T r a n s f e r < / D i s p l a y N a m e > < V i s i b l e > T r u e < / V i s i b l e > < / i t e m > < i t e m > < M e a s u r e N a m e > %   t o t a l   t r a n s f e r < / M e a s u r e N a m e > < D i s p l a y N a m e > %   t o t a l   t r a n s f e r < / D i s p l a y N a m e > < V i s i b l e > T r u e < / V i s i b l e > < / i t e m > < i t e m > < M e a s u r e N a m e > c a l l   w i t h   a   o f f e r < / M e a s u r e N a m e > < D i s p l a y N a m e > c a l l   w i t h   a   o f f e r < / D i s p l a y N a m e > < V i s i b l e > T r u e < / V i s i b l e > < / i t e m > < i t e m > < M e a s u r e N a m e > %   c a l l   w i t h   o f f e r < / M e a s u r e N a m e > < D i s p l a y N a m e > %   c a l l   w i t h   o f f e r < / D i s p l a y N a m e > < V i s i b l e > T r u e < / V i s i b l e > < / i t e m > < i t e m > < M e a s u r e N a m e > A c c e p t s   c a l l s < / M e a s u r e N a m e > < D i s p l a y N a m e > A c c e p t s   c a l l s < / D i s p l a y N a m e > < V i s i b l e > T r u e < / V i s i b l e > < / i t e m > < i t e m > < M e a s u r e N a m e > % a c c e p t   c a l l < / M e a s u r e N a m e > < D i s p l a y N a m e > % a c c e p t   c a l l < / D i s p l a y N a m e > < V i s i b l e > T r u e < / V i s i b l e > < / i t e m > < i t e m > < M e a s u r e N a m e > A p p l i e d   c a l l < / M e a s u r e N a m e > < D i s p l a y N a m e > A p p l i e d   c a l l < / D i s p l a y N a m e > < V i s i b l e > T r u e < / V i s i b l e > < / i t e m > < i t e m > < M e a s u r e N a m e > a p p l i e d   a c c e p t e d < / M e a s u r e N a m e > < D i s p l a y N a m e > a p p l i e d   a c c e p t e d < / D i s p l a y N a m e > < V i s i b l e > T r u e < / V i s i b l e > < / i t e m > < i t e m > < M e a s u r e N a m e > % B r e a k a g e < / M e a s u r e N a m e > < D i s p l a y N a m e > % B r e a k a g e < / D i s p l a y N a m e > < V i s i b l e > T r u e < / V i s i b l e > < / i t e m > < i t e m > < M e a s u r e N a m e > t o t a l   c a l l   w i t h   o f f e r < / M e a s u r e N a m e > < D i s p l a y N a m e > t o t a l   c a l l   w i t h   o f f e r < / D i s p l a y N a m e > < V i s i b l e > T r u e < / V i s i b l e > < / i t e m > < i t e m > < M e a s u r e N a m e > %   t o t a l   c a l l s   w i t h   o f f e r < / M e a s u r e N a m e > < D i s p l a y N a m e > %   t o t a l   c a l l s   w i t h   o f f e r < / D i s p l a y N a m e > < V i s i b l e > T r u e < / V i s i b l e > < / i t e m > < i t e m > < M e a s u r e N a m e > t o t a l   c a l l   b a c k < / M e a s u r e N a m e > < D i s p l a y N a m e > t o t a l   c a l l   b a c k < / D i s p l a y N a m e > < V i s i b l e > T r u e < / V i s i b l e > < / i t e m > < i t e m > < M e a s u r e N a m e > % C a l l   b a c k   w i t h i n   2   d a y s < / M e a s u r e N a m e > < D i s p l a y N a m e > % C a l l   b a c k   w i t h i n   2   d a y s < / D i s p l a y N a m e > < V i s i b l e > T r u e < / V i s i b l e > < / i t e m > < i t e m > < M e a s u r e N a m e > t o t a l   a g e n t s < / M e a s u r e N a m e > < D i s p l a y N a m e > t o t a l   a g e n t s < / D i s p l a y N a m e > < V i s i b l e > T r u e < / V i s i b l e > < / i t e m > < / C a l c u l a t e d F i e l d s > < S A H o s t H a s h > 0 < / S A H o s t H a s h > < G e m i n i F i e l d L i s t V i s i b l e > T r u e < / G e m i n i F i e l d L i s t V i s i b l e > < / S e t t i n g s > ] ] > < / C u s t o m C o n t e n t > < / G e m i n i > 
</file>

<file path=customXml/item27.xml>��< ? x m l   v e r s i o n = " 1 . 0 "   e n c o d i n g = " U T F - 1 6 " ? > < G e m i n i   x m l n s = " h t t p : / / g e m i n i / p i v o t c u s t o m i z a t i o n / 7 0 7 3 3 e 0 4 - 9 0 9 1 - 4 4 0 2 - 8 8 9 d - f 2 6 4 3 c c 0 d 7 f 4 " > < C u s t o m C o n t e n t > < ! [ C D A T A [ < ? x m l   v e r s i o n = " 1 . 0 "   e n c o d i n g = " u t f - 1 6 " ? > < S e t t i n g s > < C a l c u l a t e d F i e l d s > < i t e m > < M e a s u r e N a m e > T o t a l   R e c o r d s < / M e a s u r e N a m e > < D i s p l a y N a m e > T o t a l   R e c o r d s < / D i s p l a y N a m e > < V i s i b l e > F a l s e < / V i s i b l e > < / i t e m > < i t e m > < M e a s u r e N a m e > T o t a l   c a l l s < / M e a s u r e N a m e > < D i s p l a y N a m e > T o t a l   c a l l s < / D i s p l a y N a m e > < V i s i b l e > F a l s e < / V i s i b l e > < / i t e m > < i t e m > < M e a s u r e N a m e > T o t a l   A v g   H a n d l e   T i m e < / M e a s u r e N a m e > < D i s p l a y N a m e > T o t a l   A v g   H a n d l e   T i m e < / D i s p l a y N a m e > < V i s i b l e > T r u e < / V i s i b l e > < / i t e m > < i t e m > < M e a s u r e N a m e > A v g   H n a d l e   T i m e < / M e a s u r e N a m e > < D i s p l a y N a m e > A v g   H n a d l e   T i m e < / D i s p l a y N a m e > < V i s i b l e > T r u e < / V i s i b l e > < / i t e m > < i t e m > < M e a s u r e N a m e > T o t a l   T r a n s f e r < / M e a s u r e N a m e > < D i s p l a y N a m e > T o t a l   T r a n s f e r < / D i s p l a y N a m e > < V i s i b l e > T r u e < / V i s i b l e > < / i t e m > < i t e m > < M e a s u r e N a m e > %   t o t a l   t r a n s f e r < / M e a s u r e N a m e > < D i s p l a y N a m e > %   t o t a l   t r a n s f e r < / D i s p l a y N a m e > < V i s i b l e > T r u e < / V i s i b l e > < / i t e m > < i t e m > < M e a s u r e N a m e > c a l l   w i t h   a   o f f e r < / M e a s u r e N a m e > < D i s p l a y N a m e > c a l l   w i t h   a   o f f e r < / D i s p l a y N a m e > < V i s i b l e > T r u e < / V i s i b l e > < / i t e m > < i t e m > < M e a s u r e N a m e > %   c a l l   w i t h   o f f e r < / M e a s u r e N a m e > < D i s p l a y N a m e > %   c a l l   w i t h   o f f e r < / D i s p l a y N a m e > < V i s i b l e > T r u e < / V i s i b l e > < / i t e m > < i t e m > < M e a s u r e N a m e > A c c e p t s   c a l l s < / M e a s u r e N a m e > < D i s p l a y N a m e > A c c e p t s   c a l l s < / D i s p l a y N a m e > < V i s i b l e > T r u e < / V i s i b l e > < / i t e m > < i t e m > < M e a s u r e N a m e > % a c c e p t   c a l l < / M e a s u r e N a m e > < D i s p l a y N a m e > % a c c e p t   c a l l < / D i s p l a y N a m e > < V i s i b l e > T r u e < / V i s i b l e > < / i t e m > < i t e m > < M e a s u r e N a m e > A p p l i e d   c a l l < / M e a s u r e N a m e > < D i s p l a y N a m e > A p p l i e d   c a l l < / D i s p l a y N a m e > < V i s i b l e > T r u e < / V i s i b l e > < / i t e m > < i t e m > < M e a s u r e N a m e > a p p l i e d   a c c e p t e d < / M e a s u r e N a m e > < D i s p l a y N a m e > a p p l i e d   a c c e p t e d < / D i s p l a y N a m e > < V i s i b l e > T r u e < / V i s i b l e > < / i t e m > < i t e m > < M e a s u r e N a m e > % B r e a k a g e < / M e a s u r e N a m e > < D i s p l a y N a m e > % B r e a k a g e < / D i s p l a y N a m e > < V i s i b l e > T r u e < / V i s i b l e > < / i t e m > < i t e m > < M e a s u r e N a m e > t o t a l   c a l l   w i t h   o f f e r < / M e a s u r e N a m e > < D i s p l a y N a m e > t o t a l   c a l l   w i t h   o f f e r < / D i s p l a y N a m e > < V i s i b l e > T r u e < / V i s i b l e > < / i t e m > < i t e m > < M e a s u r e N a m e > %   t o t a l   c a l l s   w i t h   o f f e r < / M e a s u r e N a m e > < D i s p l a y N a m e > %   t o t a l   c a l l s   w i t h   o f f e r < / D i s p l a y N a m e > < V i s i b l e > T r u e < / V i s i b l e > < / i t e m > < i t e m > < M e a s u r e N a m e > t o t a l   c a l l   b a c k < / M e a s u r e N a m e > < D i s p l a y N a m e > t o t a l   c a l l   b a c k < / D i s p l a y N a m e > < V i s i b l e > T r u e < / V i s i b l e > < / i t e m > < i t e m > < M e a s u r e N a m e > % C a l l   b a c k   w i t h i n   2   d a y s < / M e a s u r e N a m e > < D i s p l a y N a m e > % C a l l   b a c k   w i t h i n   2   d a y s < / D i s p l a y N a m e > < V i s i b l e > T r u e < / V i s i b l e > < / i t e m > < i t e m > < M e a s u r e N a m e > t o t a l   a g e n t s < / M e a s u r e N a m e > < D i s p l a y N a m e > t o t a l   a g e n t s < / D i s p l a y N a m e > < V i s i b l e > T r u e < / V i s i b l e > < / i t e m > < / C a l c u l a t e d F i e l d s > < S A H o s t H a s h > 0 < / S A H o s t H a s h > < G e m i n i F i e l d L i s t V i s i b l e > T r u e < / G e m i n i F i e l d L i s t V i s i b l e > < / S e t t i n g s > ] ] > < / C u s t o m C o n t e n t > < / G e m i n i > 
</file>

<file path=customXml/item28.xml>��< ? x m l   v e r s i o n = " 1 . 0 "   e n c o d i n g = " U T F - 1 6 " ? > < G e m i n i   x m l n s = " h t t p : / / g e m i n i / p i v o t c u s t o m i z a t i o n / 5 6 d 0 5 5 b 1 - f b 7 f - 4 e e e - 8 f e d - 0 c 2 b 6 9 7 c f 8 b 6 " > < C u s t o m C o n t e n t > < ! [ C D A T A [ < ? x m l   v e r s i o n = " 1 . 0 "   e n c o d i n g = " u t f - 1 6 " ? > < S e t t i n g s > < C a l c u l a t e d F i e l d s > < i t e m > < M e a s u r e N a m e > T o t a l   R e c o r d s < / M e a s u r e N a m e > < D i s p l a y N a m e > T o t a l   R e c o r d s < / D i s p l a y N a m e > < V i s i b l e > F a l s e < / V i s i b l e > < / i t e m > < i t e m > < M e a s u r e N a m e > T o t a l   c a l l s < / M e a s u r e N a m e > < D i s p l a y N a m e > T o t a l   c a l l s < / D i s p l a y N a m e > < V i s i b l e > F a l s e < / V i s i b l e > < / i t e m > < i t e m > < M e a s u r e N a m e > T o t a l   A v g   H a n d l e   T i m e < / M e a s u r e N a m e > < D i s p l a y N a m e > T o t a l   A v g   H a n d l e   T i m e < / D i s p l a y N a m e > < V i s i b l e > T r u e < / V i s i b l e > < / i t e m > < i t e m > < M e a s u r e N a m e > A v g   H n a d l e   T i m e < / M e a s u r e N a m e > < D i s p l a y N a m e > A v g   H n a d l e   T i m e < / D i s p l a y N a m e > < V i s i b l e > T r u e < / V i s i b l e > < / i t e m > < i t e m > < M e a s u r e N a m e > T o t a l   T r a n s f e r < / M e a s u r e N a m e > < D i s p l a y N a m e > T o t a l   T r a n s f e r < / D i s p l a y N a m e > < V i s i b l e > T r u e < / V i s i b l e > < / i t e m > < i t e m > < M e a s u r e N a m e > %   t o t a l   t r a n s f e r < / M e a s u r e N a m e > < D i s p l a y N a m e > %   t o t a l   t r a n s f e r < / D i s p l a y N a m e > < V i s i b l e > T r u e < / V i s i b l e > < / i t e m > < i t e m > < M e a s u r e N a m e > c a l l   w i t h   a   o f f e r < / M e a s u r e N a m e > < D i s p l a y N a m e > c a l l   w i t h   a   o f f e r < / D i s p l a y N a m e > < V i s i b l e > T r u e < / V i s i b l e > < / i t e m > < i t e m > < M e a s u r e N a m e > %   c a l l   w i t h   o f f e r < / M e a s u r e N a m e > < D i s p l a y N a m e > %   c a l l   w i t h   o f f e r < / D i s p l a y N a m e > < V i s i b l e > T r u e < / V i s i b l e > < / i t e m > < i t e m > < M e a s u r e N a m e > A c c e p t s   c a l l s < / M e a s u r e N a m e > < D i s p l a y N a m e > A c c e p t s   c a l l s < / D i s p l a y N a m e > < V i s i b l e > T r u e < / V i s i b l e > < / i t e m > < i t e m > < M e a s u r e N a m e > % a c c e p t   c a l l < / M e a s u r e N a m e > < D i s p l a y N a m e > % a c c e p t   c a l l < / D i s p l a y N a m e > < V i s i b l e > T r u e < / V i s i b l e > < / i t e m > < i t e m > < M e a s u r e N a m e > A p p l i e d   c a l l < / M e a s u r e N a m e > < D i s p l a y N a m e > A p p l i e d   c a l l < / D i s p l a y N a m e > < V i s i b l e > T r u e < / V i s i b l e > < / i t e m > < i t e m > < M e a s u r e N a m e > a p p l i e d   a c c e p t e d < / M e a s u r e N a m e > < D i s p l a y N a m e > a p p l i e d   a c c e p t e d < / D i s p l a y N a m e > < V i s i b l e > T r u e < / V i s i b l e > < / i t e m > < i t e m > < M e a s u r e N a m e > % B r e a k a g e < / M e a s u r e N a m e > < D i s p l a y N a m e > % B r e a k a g e < / D i s p l a y N a m e > < V i s i b l e > T r u e < / V i s i b l e > < / i t e m > < i t e m > < M e a s u r e N a m e > t o t a l   c a l l   w i t h   o f f e r < / M e a s u r e N a m e > < D i s p l a y N a m e > t o t a l   c a l l   w i t h   o f f e r < / D i s p l a y N a m e > < V i s i b l e > T r u e < / V i s i b l e > < / i t e m > < i t e m > < M e a s u r e N a m e > %   t o t a l   c a l l s   w i t h   o f f e r < / M e a s u r e N a m e > < D i s p l a y N a m e > %   t o t a l   c a l l s   w i t h   o f f e r < / D i s p l a y N a m e > < V i s i b l e > T r u e < / V i s i b l e > < / i t e m > < i t e m > < M e a s u r e N a m e > t o t a l   c a l l   b a c k < / M e a s u r e N a m e > < D i s p l a y N a m e > t o t a l   c a l l   b a c k < / D i s p l a y N a m e > < V i s i b l e > T r u e < / V i s i b l e > < / i t e m > < i t e m > < M e a s u r e N a m e > % C a l l   b a c k   w i t h i n   2   d a y s < / M e a s u r e N a m e > < D i s p l a y N a m e > % C a l l   b a c k   w i t h i n   2   d a y s < / D i s p l a y N a m e > < V i s i b l e > T r u e < / V i s i b l e > < / i t e m > < i t e m > < M e a s u r e N a m e > t o t a l   a g e n t s < / M e a s u r e N a m e > < D i s p l a y N a m e > t o t a l   a g e n t s < / D i s p l a y N a m e > < V i s i b l e > T r u e < / V i s i b l e > < / i t e m > < / C a l c u l a t e d F i e l d s > < S A H o s t H a s h > 0 < / S A H o s t H a s h > < G e m i n i F i e l d L i s t V i s i b l e > T r u e < / G e m i n i F i e l d L i s t V i s i b l e > < / S e t t i n g s > ] ] > < / C u s t o m C o n t e n t > < / G e m i n i > 
</file>

<file path=customXml/item29.xml>��< ? x m l   v e r s i o n = " 1 . 0 "   e n c o d i n g = " U T F - 1 6 " ? > < G e m i n i   x m l n s = " h t t p : / / g e m i n i / p i v o t c u s t o m i z a t i o n / S a n d b o x N o n E m p t y " > < C u s t o m C o n t e n t > < ! [ C D A T A [ 1 ] ] > < / C u s t o m C o n t e n t > < / G e m i n i > 
</file>

<file path=customXml/item3.xml>��< ? x m l   v e r s i o n = " 1 . 0 "   e n c o d i n g = " U T F - 1 6 " ? > < G e m i n i   x m l n s = " h t t p : / / g e m i n i / p i v o t c u s t o m i z a t i o n / T a b l e X M L _ T e a m   L e a d e r s _ 9 2 3 5 9 9 0 e - 0 a 6 c - 4 2 c 4 - b f f 3 - 1 9 0 d 5 b 7 1 0 2 1 7 " > < C u s t o m C o n t e n t > < ! [ C D A T A [ < T a b l e W i d g e t G r i d S e r i a l i z a t i o n   x m l n s : x s d = " h t t p : / / w w w . w 3 . o r g / 2 0 0 1 / X M L S c h e m a "   x m l n s : x s i = " h t t p : / / w w w . w 3 . o r g / 2 0 0 1 / X M L S c h e m a - i n s t a n c e " > < C o l u m n S u g g e s t e d T y p e   / > < C o l u m n F o r m a t   / > < C o l u m n A c c u r a c y   / > < C o l u m n C u r r e n c y S y m b o l   / > < C o l u m n P o s i t i v e P a t t e r n   / > < C o l u m n N e g a t i v e P a t t e r n   / > < C o l u m n W i d t h s > < i t e m > < k e y > < s t r i n g > T E A M _ L E A D _ I D < / s t r i n g > < / k e y > < v a l u e > < i n t > 1 2 9 < / i n t > < / v a l u e > < / i t e m > < i t e m > < k e y > < s t r i n g > T E A M _ L E A D _ N A M E < / s t r i n g > < / k e y > < v a l u e > < i n t > 1 5 4 < / i n t > < / v a l u e > < / i t e m > < / C o l u m n W i d t h s > < C o l u m n D i s p l a y I n d e x > < i t e m > < k e y > < s t r i n g > T E A M _ L E A D _ I D < / s t r i n g > < / k e y > < v a l u e > < i n t > 0 < / i n t > < / v a l u e > < / i t e m > < i t e m > < k e y > < s t r i n g > T E A M _ L E A D _ N A M E < / s t r i n g > < / k e y > < v a l u e > < i n t > 1 < / 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I s S a n d b o x E m b e d d e d " > < C u s t o m C o n t e n t > < ! [ C D A T A [ y e s ] ] > < / C u s t o m C o n t e n t > < / G e m i n i > 
</file>

<file path=customXml/item31.xml>��< ? x m l   v e r s i o n = " 1 . 0 "   e n c o d i n g = " U T F - 1 6 " ? > < G e m i n i   x m l n s = " h t t p : / / g e m i n i / p i v o t c u s t o m i z a t i o n / P o w e r P i v o t V e r s i o n " > < C u s t o m C o n t e n t > < ! [ C D A T A [ 2 0 1 5 . 1 3 0 . 1 6 0 5 . 1 0 7 5 ] ] > < / C u s t o m C o n t e n t > < / G e m i n i > 
</file>

<file path=customXml/item32.xml>��< ? x m l   v e r s i o n = " 1 . 0 "   e n c o d i n g = " U T F - 1 6 " ? > < G e m i n i   x m l n s = " h t t p : / / g e m i n i / p i v o t c u s t o m i z a t i o n / R e l a t i o n s h i p A u t o D e t e c t i o n E n a b l e d " > < C u s t o m C o n t e n t > < ! [ C D A T A [ T r u e ] ] > < / C u s t o m C o n t e n t > < / G e m i n i > 
</file>

<file path=customXml/item3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 2 0 2 3 - 0 2 - 0 6 T 1 4 : 5 6 : 5 9 . 0 2 3 5 1 9 2 - 0 5 : 0 0 < / L a s t P r o c e s s e d T i m e > < / D a t a M o d e l i n g S a n d b o x . S e r i a l i z e d S a n d b o x E r r o r C a c h e > ] ] > < / C u s t o m C o n t e n t > < / G e m i n i > 
</file>

<file path=customXml/item4.xml>��< ? x m l   v e r s i o n = " 1 . 0 "   e n c o d i n g = " U T F - 1 6 " ? > < G e m i n i   x m l n s = " h t t p : / / g e m i n i / p i v o t c u s t o m i z a t i o n / T a b l e X M L _ t a b l a _ c o r r e g i d a _ f 8 5 2 e 1 0 7 - b 8 6 a - 4 b b c - 8 1 1 a - f f 2 1 d 0 4 a 0 2 0 b " > < C u s t o m C o n t e n t > < ! [ C D A T A [ < T a b l e W i d g e t G r i d S e r i a l i z a t i o n   x m l n s : x s d = " h t t p : / / w w w . w 3 . o r g / 2 0 0 1 / X M L S c h e m a "   x m l n s : x s i = " h t t p : / / w w w . w 3 . o r g / 2 0 0 1 / X M L S c h e m a - i n s t a n c e " > < C o l u m n S u g g e s t e d T y p e   / > < C o l u m n F o r m a t   / > < C o l u m n A c c u r a c y   / > < C o l u m n C u r r e n c y S y m b o l   / > < C o l u m n P o s i t i v e P a t t e r n   / > < C o l u m n N e g a t i v e P a t t e r n   / > < C o l u m n W i d t h s > < i t e m > < k e y > < s t r i n g > Y R _ M O < / s t r i n g > < / k e y > < v a l u e > < i n t > 8 0 < / i n t > < / v a l u e > < / i t e m > < i t e m > < k e y > < s t r i n g > C A L L _ D A T E < / s t r i n g > < / k e y > < v a l u e > < i n t > 1 0 3 < / i n t > < / v a l u e > < / i t e m > < i t e m > < k e y > < s t r i n g > A G E N T _ I D < / s t r i n g > < / k e y > < v a l u e > < i n t > 9 8 < / i n t > < / v a l u e > < / i t e m > < i t e m > < k e y > < s t r i n g > T E A M _ L E A D _ I D < / s t r i n g > < / k e y > < v a l u e > < i n t > 1 2 9 < / i n t > < / v a l u e > < / i t e m > < i t e m > < k e y > < s t r i n g > C A L L _ C E N T E R < / s t r i n g > < / k e y > < v a l u e > < i n t > 1 1 9 < / i n t > < / v a l u e > < / i t e m > < i t e m > < k e y > < s t r i n g > C A L L S < / s t r i n g > < / k e y > < v a l u e > < i n t > 7 2 < / i n t > < / v a l u e > < / i t e m > < i t e m > < k e y > < s t r i n g > H A N D L E _ T I M E < / s t r i n g > < / k e y > < v a l u e > < i n t > 1 2 3 < / i n t > < / v a l u e > < / i t e m > < i t e m > < k e y > < s t r i n g > C A L L _ R E G E N < / s t r i n g > < / k e y > < v a l u e > < i n t > 1 1 3 < / i n t > < / v a l u e > < / i t e m > < i t e m > < k e y > < s t r i n g > C A L L S _ W I T H _ O F F E R < / s t r i n g > < / k e y > < v a l u e > < i n t > 1 5 8 < / i n t > < / v a l u e > < / i t e m > < i t e m > < k e y > < s t r i n g > C A L L S _ W I T H _ A C C E P T < / s t r i n g > < / k e y > < v a l u e > < i n t > 1 6 6 < / i n t > < / v a l u e > < / i t e m > < i t e m > < k e y > < s t r i n g > C A L L S _ O F F E R _ A P P L I E D < / s t r i n g > < / k e y > < v a l u e > < i n t > 1 7 6 < / i n t > < / v a l u e > < / i t e m > < i t e m > < k e y > < s t r i n g > T R A N S F E R S < / s t r i n g > < / k e y > < v a l u e > < i n t > 1 0 6 < / i n t > < / v a l u e > < / i t e m > < i t e m > < k e y > < s t r i n g > A H T _ M U L T I < / s t r i n g > < / k e y > < v a l u e > < i n t > 1 0 5 < / i n t > < / v a l u e > < / i t e m > < i t e m > < k e y > < s t r i n g > C A L L _ R E G E N _ M U L T I < / s t r i n g > < / k e y > < v a l u e > < i n t > 1 5 7 < / i n t > < / v a l u e > < / i t e m > < i t e m > < k e y > < s t r i n g > T R A N S F E R S _ M U L T I < / s t r i n g > < / k e y > < v a l u e > < i n t > 1 5 0 < / i n t > < / v a l u e > < / i t e m > < i t e m > < k e y > < s t r i n g > A P P L I E D _ P E R _ C A L L _ M U L T I < / s t r i n g > < / k e y > < v a l u e > < i n t > 1 9 7 < / i n t > < / v a l u e > < / i t e m > < i t e m > < k e y > < s t r i n g > B R E A K A G E _ M U L T I < / s t r i n g > < / k e y > < v a l u e > < i n t > 1 4 5 < / i n t > < / v a l u e > < / i t e m > < / C o l u m n W i d t h s > < C o l u m n D i s p l a y I n d e x > < i t e m > < k e y > < s t r i n g > Y R _ M O < / s t r i n g > < / k e y > < v a l u e > < i n t > 0 < / i n t > < / v a l u e > < / i t e m > < i t e m > < k e y > < s t r i n g > C A L L _ D A T E < / s t r i n g > < / k e y > < v a l u e > < i n t > 1 < / i n t > < / v a l u e > < / i t e m > < i t e m > < k e y > < s t r i n g > A G E N T _ I D < / s t r i n g > < / k e y > < v a l u e > < i n t > 2 < / i n t > < / v a l u e > < / i t e m > < i t e m > < k e y > < s t r i n g > T E A M _ L E A D _ I D < / s t r i n g > < / k e y > < v a l u e > < i n t > 3 < / i n t > < / v a l u e > < / i t e m > < i t e m > < k e y > < s t r i n g > C A L L _ C E N T E R < / s t r i n g > < / k e y > < v a l u e > < i n t > 4 < / i n t > < / v a l u e > < / i t e m > < i t e m > < k e y > < s t r i n g > C A L L S < / s t r i n g > < / k e y > < v a l u e > < i n t > 5 < / i n t > < / v a l u e > < / i t e m > < i t e m > < k e y > < s t r i n g > H A N D L E _ T I M E < / s t r i n g > < / k e y > < v a l u e > < i n t > 6 < / i n t > < / v a l u e > < / i t e m > < i t e m > < k e y > < s t r i n g > C A L L _ R E G E N < / s t r i n g > < / k e y > < v a l u e > < i n t > 7 < / i n t > < / v a l u e > < / i t e m > < i t e m > < k e y > < s t r i n g > C A L L S _ W I T H _ O F F E R < / s t r i n g > < / k e y > < v a l u e > < i n t > 8 < / i n t > < / v a l u e > < / i t e m > < i t e m > < k e y > < s t r i n g > C A L L S _ W I T H _ A C C E P T < / s t r i n g > < / k e y > < v a l u e > < i n t > 9 < / i n t > < / v a l u e > < / i t e m > < i t e m > < k e y > < s t r i n g > C A L L S _ O F F E R _ A P P L I E D < / s t r i n g > < / k e y > < v a l u e > < i n t > 1 0 < / i n t > < / v a l u e > < / i t e m > < i t e m > < k e y > < s t r i n g > T R A N S F E R S < / s t r i n g > < / k e y > < v a l u e > < i n t > 1 1 < / i n t > < / v a l u e > < / i t e m > < i t e m > < k e y > < s t r i n g > A H T _ M U L T I < / s t r i n g > < / k e y > < v a l u e > < i n t > 1 2 < / i n t > < / v a l u e > < / i t e m > < i t e m > < k e y > < s t r i n g > C A L L _ R E G E N _ M U L T I < / s t r i n g > < / k e y > < v a l u e > < i n t > 1 3 < / i n t > < / v a l u e > < / i t e m > < i t e m > < k e y > < s t r i n g > T R A N S F E R S _ M U L T I < / s t r i n g > < / k e y > < v a l u e > < i n t > 1 4 < / i n t > < / v a l u e > < / i t e m > < i t e m > < k e y > < s t r i n g > A P P L I E D _ P E R _ C A L L _ M U L T I < / s t r i n g > < / k e y > < v a l u e > < i n t > 1 5 < / i n t > < / v a l u e > < / i t e m > < i t e m > < k e y > < s t r i n g > B R E A K A G E _ M U L T I < / s t r i n g > < / k e y > < v a l u e > < i n t > 1 6 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A g e n t   i d c _ b 9 0 6 1 3 3 7 - 8 8 c 5 - 4 8 c 6 - a 1 c c - c f 5 1 5 1 e e 5 1 c 9 " > < C u s t o m C o n t e n t > < ! [ C D A T A [ < T a b l e W i d g e t G r i d S e r i a l i z a t i o n   x m l n s : x s d = " h t t p : / / w w w . w 3 . o r g / 2 0 0 1 / X M L S c h e m a "   x m l n s : x s i = " h t t p : / / w w w . w 3 . o r g / 2 0 0 1 / X M L S c h e m a - i n s t a n c e " > < C o l u m n S u g g e s t e d T y p e   / > < C o l u m n F o r m a t   / > < C o l u m n A c c u r a c y   / > < C o l u m n C u r r e n c y S y m b o l   / > < C o l u m n P o s i t i v e P a t t e r n   / > < C o l u m n N e g a t i v e P a t t e r n   / > < C o l u m n W i d t h s > < i t e m > < k e y > < s t r i n g > A G E N T _ I D < / s t r i n g > < / k e y > < v a l u e > < i n t > 9 8 < / i n t > < / v a l u e > < / i t e m > < i t e m > < k e y > < s t r i n g > A G E N T _ N A M E < / s t r i n g > < / k e y > < v a l u e > < i n t > 1 2 3 < / i n t > < / v a l u e > < / i t e m > < / C o l u m n W i d t h s > < C o l u m n D i s p l a y I n d e x > < i t e m > < k e y > < s t r i n g > A G E N T _ I D < / s t r i n g > < / k e y > < v a l u e > < i n t > 0 < / i n t > < / v a l u e > < / i t e m > < i t e m > < k e y > < s t r i n g > A G E N T _ N A M E < / 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T e a m _ L e a d e r s _ i d _ 1 c 2 a 9 4 1 d - 8 4 6 0 - 4 a d 0 - a a 8 7 - 0 0 3 0 8 d 4 0 3 f 8 6 " > < C u s t o m C o n t e n t > < ! [ C D A T A [ < T a b l e W i d g e t G r i d S e r i a l i z a t i o n   x m l n s : x s d = " h t t p : / / w w w . w 3 . o r g / 2 0 0 1 / X M L S c h e m a "   x m l n s : x s i = " h t t p : / / w w w . w 3 . o r g / 2 0 0 1 / X M L S c h e m a - i n s t a n c e " > < C o l u m n S u g g e s t e d T y p e   / > < C o l u m n F o r m a t   / > < C o l u m n A c c u r a c y   / > < C o l u m n C u r r e n c y S y m b o l   / > < C o l u m n P o s i t i v e P a t t e r n   / > < C o l u m n N e g a t i v e P a t t e r n   / > < C o l u m n W i d t h s > < i t e m > < k e y > < s t r i n g > T E A M _ L E A D _ I D < / s t r i n g > < / k e y > < v a l u e > < i n t > 1 2 9 < / i n t > < / v a l u e > < / i t e m > < i t e m > < k e y > < s t r i n g > T E A M _ L E A D _ N A M E < / s t r i n g > < / k e y > < v a l u e > < i n t > 1 5 4 < / i n t > < / v a l u e > < / i t e m > < / C o l u m n W i d t h s > < C o l u m n D i s p l a y I n d e x > < i t e m > < k e y > < s t r i n g > T E A M _ L E A D _ I D < / s t r i n g > < / k e y > < v a l u e > < i n t > 0 < / i n t > < / v a l u e > < / i t e m > < i t e m > < k e y > < s t r i n g > T E A M _ L E A D _ N A M E < / 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a n u a l C a l c M o d e " > < C u s t o m C o n t e n t > < ! [ C D A T A [ F a l s e ] ] > < / 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89D5EE88-FB7E-4CB1-8E5D-DABF107852C4}">
  <ds:schemaRefs/>
</ds:datastoreItem>
</file>

<file path=customXml/itemProps10.xml><?xml version="1.0" encoding="utf-8"?>
<ds:datastoreItem xmlns:ds="http://schemas.openxmlformats.org/officeDocument/2006/customXml" ds:itemID="{A2351A4F-07A5-4F1F-9179-5C737969DA4B}">
  <ds:schemaRefs/>
</ds:datastoreItem>
</file>

<file path=customXml/itemProps11.xml><?xml version="1.0" encoding="utf-8"?>
<ds:datastoreItem xmlns:ds="http://schemas.openxmlformats.org/officeDocument/2006/customXml" ds:itemID="{7F0BB776-CAFC-4BD6-B73D-4D42400AC371}">
  <ds:schemaRefs/>
</ds:datastoreItem>
</file>

<file path=customXml/itemProps12.xml><?xml version="1.0" encoding="utf-8"?>
<ds:datastoreItem xmlns:ds="http://schemas.openxmlformats.org/officeDocument/2006/customXml" ds:itemID="{CADCA673-FB4F-4002-A359-F730BFB69AF2}">
  <ds:schemaRefs>
    <ds:schemaRef ds:uri="http://schemas.microsoft.com/DataMashup"/>
  </ds:schemaRefs>
</ds:datastoreItem>
</file>

<file path=customXml/itemProps13.xml><?xml version="1.0" encoding="utf-8"?>
<ds:datastoreItem xmlns:ds="http://schemas.openxmlformats.org/officeDocument/2006/customXml" ds:itemID="{9BB183C4-36C6-44E8-BBD7-FAC31B7EF3F2}">
  <ds:schemaRefs/>
</ds:datastoreItem>
</file>

<file path=customXml/itemProps14.xml><?xml version="1.0" encoding="utf-8"?>
<ds:datastoreItem xmlns:ds="http://schemas.openxmlformats.org/officeDocument/2006/customXml" ds:itemID="{C9C19B0A-3A7E-4775-B84C-D0E2CCAF88AA}">
  <ds:schemaRefs/>
</ds:datastoreItem>
</file>

<file path=customXml/itemProps15.xml><?xml version="1.0" encoding="utf-8"?>
<ds:datastoreItem xmlns:ds="http://schemas.openxmlformats.org/officeDocument/2006/customXml" ds:itemID="{36DE7AD0-FDC5-4806-B969-9A3988DB5AFF}">
  <ds:schemaRefs/>
</ds:datastoreItem>
</file>

<file path=customXml/itemProps16.xml><?xml version="1.0" encoding="utf-8"?>
<ds:datastoreItem xmlns:ds="http://schemas.openxmlformats.org/officeDocument/2006/customXml" ds:itemID="{4E2D7A6B-339B-43AB-9B5F-8C6E7BC62A6F}">
  <ds:schemaRefs/>
</ds:datastoreItem>
</file>

<file path=customXml/itemProps17.xml><?xml version="1.0" encoding="utf-8"?>
<ds:datastoreItem xmlns:ds="http://schemas.openxmlformats.org/officeDocument/2006/customXml" ds:itemID="{EBC4DDC9-D266-46AA-A79C-5582005A473C}">
  <ds:schemaRefs/>
</ds:datastoreItem>
</file>

<file path=customXml/itemProps18.xml><?xml version="1.0" encoding="utf-8"?>
<ds:datastoreItem xmlns:ds="http://schemas.openxmlformats.org/officeDocument/2006/customXml" ds:itemID="{E5A1E47B-A03B-4950-95E1-CCF695B0213E}">
  <ds:schemaRefs/>
</ds:datastoreItem>
</file>

<file path=customXml/itemProps19.xml><?xml version="1.0" encoding="utf-8"?>
<ds:datastoreItem xmlns:ds="http://schemas.openxmlformats.org/officeDocument/2006/customXml" ds:itemID="{BBED3469-78C1-415E-939C-3D81F326606A}">
  <ds:schemaRefs/>
</ds:datastoreItem>
</file>

<file path=customXml/itemProps2.xml><?xml version="1.0" encoding="utf-8"?>
<ds:datastoreItem xmlns:ds="http://schemas.openxmlformats.org/officeDocument/2006/customXml" ds:itemID="{32ECDDCD-59A5-40CB-BA5C-E3D1A3004293}">
  <ds:schemaRefs/>
</ds:datastoreItem>
</file>

<file path=customXml/itemProps20.xml><?xml version="1.0" encoding="utf-8"?>
<ds:datastoreItem xmlns:ds="http://schemas.openxmlformats.org/officeDocument/2006/customXml" ds:itemID="{727D4108-B995-4F63-B321-5EA456549545}">
  <ds:schemaRefs/>
</ds:datastoreItem>
</file>

<file path=customXml/itemProps21.xml><?xml version="1.0" encoding="utf-8"?>
<ds:datastoreItem xmlns:ds="http://schemas.openxmlformats.org/officeDocument/2006/customXml" ds:itemID="{DE6749C0-4D24-49D3-9FBE-F7F2866D74DC}">
  <ds:schemaRefs/>
</ds:datastoreItem>
</file>

<file path=customXml/itemProps22.xml><?xml version="1.0" encoding="utf-8"?>
<ds:datastoreItem xmlns:ds="http://schemas.openxmlformats.org/officeDocument/2006/customXml" ds:itemID="{F381DA97-865C-42A1-A545-B1CBAD48D0B7}">
  <ds:schemaRefs/>
</ds:datastoreItem>
</file>

<file path=customXml/itemProps23.xml><?xml version="1.0" encoding="utf-8"?>
<ds:datastoreItem xmlns:ds="http://schemas.openxmlformats.org/officeDocument/2006/customXml" ds:itemID="{425C0B0F-A7F5-440E-A32D-1B038B7358C4}">
  <ds:schemaRefs/>
</ds:datastoreItem>
</file>

<file path=customXml/itemProps24.xml><?xml version="1.0" encoding="utf-8"?>
<ds:datastoreItem xmlns:ds="http://schemas.openxmlformats.org/officeDocument/2006/customXml" ds:itemID="{BB197C6F-17F2-41B4-A73C-93B9C8066ED1}">
  <ds:schemaRefs/>
</ds:datastoreItem>
</file>

<file path=customXml/itemProps25.xml><?xml version="1.0" encoding="utf-8"?>
<ds:datastoreItem xmlns:ds="http://schemas.openxmlformats.org/officeDocument/2006/customXml" ds:itemID="{F3739906-63CC-44F7-B58B-598CD5F9342C}">
  <ds:schemaRefs/>
</ds:datastoreItem>
</file>

<file path=customXml/itemProps26.xml><?xml version="1.0" encoding="utf-8"?>
<ds:datastoreItem xmlns:ds="http://schemas.openxmlformats.org/officeDocument/2006/customXml" ds:itemID="{14476B3A-1C15-4CA7-84A9-8CDD892C2749}">
  <ds:schemaRefs/>
</ds:datastoreItem>
</file>

<file path=customXml/itemProps27.xml><?xml version="1.0" encoding="utf-8"?>
<ds:datastoreItem xmlns:ds="http://schemas.openxmlformats.org/officeDocument/2006/customXml" ds:itemID="{33B2F309-7D5F-4CA4-9BDC-F1F3D07D5063}">
  <ds:schemaRefs/>
</ds:datastoreItem>
</file>

<file path=customXml/itemProps28.xml><?xml version="1.0" encoding="utf-8"?>
<ds:datastoreItem xmlns:ds="http://schemas.openxmlformats.org/officeDocument/2006/customXml" ds:itemID="{3918C8E2-208C-41B2-B998-32AE67AF0156}">
  <ds:schemaRefs/>
</ds:datastoreItem>
</file>

<file path=customXml/itemProps29.xml><?xml version="1.0" encoding="utf-8"?>
<ds:datastoreItem xmlns:ds="http://schemas.openxmlformats.org/officeDocument/2006/customXml" ds:itemID="{72F4AB98-7FDC-410A-99E2-C58751E866C1}">
  <ds:schemaRefs/>
</ds:datastoreItem>
</file>

<file path=customXml/itemProps3.xml><?xml version="1.0" encoding="utf-8"?>
<ds:datastoreItem xmlns:ds="http://schemas.openxmlformats.org/officeDocument/2006/customXml" ds:itemID="{BEFCF05C-82A2-4E79-991C-BDEB5BA76757}">
  <ds:schemaRefs/>
</ds:datastoreItem>
</file>

<file path=customXml/itemProps30.xml><?xml version="1.0" encoding="utf-8"?>
<ds:datastoreItem xmlns:ds="http://schemas.openxmlformats.org/officeDocument/2006/customXml" ds:itemID="{6D325A49-7C7E-47C9-A9A9-E701C931499E}">
  <ds:schemaRefs/>
</ds:datastoreItem>
</file>

<file path=customXml/itemProps31.xml><?xml version="1.0" encoding="utf-8"?>
<ds:datastoreItem xmlns:ds="http://schemas.openxmlformats.org/officeDocument/2006/customXml" ds:itemID="{F8152469-76FB-4E3E-8B4B-D6D3276B073C}">
  <ds:schemaRefs/>
</ds:datastoreItem>
</file>

<file path=customXml/itemProps32.xml><?xml version="1.0" encoding="utf-8"?>
<ds:datastoreItem xmlns:ds="http://schemas.openxmlformats.org/officeDocument/2006/customXml" ds:itemID="{2296EE67-99CC-4A76-A916-297DA77A3346}">
  <ds:schemaRefs/>
</ds:datastoreItem>
</file>

<file path=customXml/itemProps33.xml><?xml version="1.0" encoding="utf-8"?>
<ds:datastoreItem xmlns:ds="http://schemas.openxmlformats.org/officeDocument/2006/customXml" ds:itemID="{21D465C7-3FEF-41BC-8EDE-E986B85F1010}">
  <ds:schemaRefs/>
</ds:datastoreItem>
</file>

<file path=customXml/itemProps4.xml><?xml version="1.0" encoding="utf-8"?>
<ds:datastoreItem xmlns:ds="http://schemas.openxmlformats.org/officeDocument/2006/customXml" ds:itemID="{3F42F91C-A6BE-47B9-BD1C-0BB5254A0A59}">
  <ds:schemaRefs/>
</ds:datastoreItem>
</file>

<file path=customXml/itemProps5.xml><?xml version="1.0" encoding="utf-8"?>
<ds:datastoreItem xmlns:ds="http://schemas.openxmlformats.org/officeDocument/2006/customXml" ds:itemID="{CDAAE05A-E73A-4713-B9F4-CAEE3AABBC9D}">
  <ds:schemaRefs/>
</ds:datastoreItem>
</file>

<file path=customXml/itemProps6.xml><?xml version="1.0" encoding="utf-8"?>
<ds:datastoreItem xmlns:ds="http://schemas.openxmlformats.org/officeDocument/2006/customXml" ds:itemID="{09D2D8A7-F106-4434-9698-3DB176DB0738}">
  <ds:schemaRefs/>
</ds:datastoreItem>
</file>

<file path=customXml/itemProps7.xml><?xml version="1.0" encoding="utf-8"?>
<ds:datastoreItem xmlns:ds="http://schemas.openxmlformats.org/officeDocument/2006/customXml" ds:itemID="{786077E0-A41B-4242-BE2C-3F7CBD79875B}">
  <ds:schemaRefs/>
</ds:datastoreItem>
</file>

<file path=customXml/itemProps8.xml><?xml version="1.0" encoding="utf-8"?>
<ds:datastoreItem xmlns:ds="http://schemas.openxmlformats.org/officeDocument/2006/customXml" ds:itemID="{99346B0C-ECF0-4199-A989-3A7CB3EABB89}">
  <ds:schemaRefs/>
</ds:datastoreItem>
</file>

<file path=customXml/itemProps9.xml><?xml version="1.0" encoding="utf-8"?>
<ds:datastoreItem xmlns:ds="http://schemas.openxmlformats.org/officeDocument/2006/customXml" ds:itemID="{F1298B88-8FBF-4618-B7A7-C30D45A1484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tabla_corregida</vt:lpstr>
      <vt:lpstr>Pivots</vt:lpstr>
      <vt:lpstr>DB</vt:lpstr>
      <vt:lpstr>Symbols</vt:lpstr>
      <vt:lpstr>DB (2)</vt:lpstr>
      <vt:lpstr>tabla_corregida 2</vt:lpstr>
      <vt:lpstr>Table_1</vt:lpstr>
      <vt:lpstr>Agent idc</vt:lpstr>
      <vt:lpstr>Team Leaders</vt:lpstr>
      <vt:lpstr>Team_Leaders_id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Administrador</cp:lastModifiedBy>
  <dcterms:created xsi:type="dcterms:W3CDTF">2023-02-06T12:07:02Z</dcterms:created>
  <dcterms:modified xsi:type="dcterms:W3CDTF">2023-02-06T19:56:59Z</dcterms:modified>
</cp:coreProperties>
</file>