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l\Documents\UChicago\BSDG_30901\HW03\"/>
    </mc:Choice>
  </mc:AlternateContent>
  <xr:revisionPtr revIDLastSave="0" documentId="13_ncr:1_{A76D7517-2700-4C6E-AC9A-1D45956023BD}" xr6:coauthVersionLast="45" xr6:coauthVersionMax="45" xr10:uidLastSave="{00000000-0000-0000-0000-000000000000}"/>
  <bookViews>
    <workbookView xWindow="-103" yWindow="-103" windowWidth="22149" windowHeight="12103" activeTab="1" xr2:uid="{39679ACD-2B1F-4FF4-816E-00C260E33D4A}"/>
  </bookViews>
  <sheets>
    <sheet name="Layout" sheetId="4" r:id="rId1"/>
    <sheet name="RFP" sheetId="1" r:id="rId2"/>
    <sheet name="GFP" sheetId="2" r:id="rId3"/>
    <sheet name="Abs" sheetId="3" r:id="rId4"/>
    <sheet name="RFP_processed" sheetId="5" r:id="rId5"/>
    <sheet name="GFP_processed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9" i="1" l="1"/>
  <c r="R90" i="1"/>
  <c r="Q90" i="1"/>
  <c r="P90" i="1"/>
  <c r="R89" i="1"/>
  <c r="Q89" i="1"/>
  <c r="P89" i="1"/>
  <c r="R88" i="1"/>
  <c r="Q88" i="1"/>
  <c r="P88" i="1"/>
  <c r="R87" i="1"/>
  <c r="Q87" i="1"/>
  <c r="P87" i="1"/>
  <c r="R86" i="1"/>
  <c r="Q86" i="1"/>
  <c r="P86" i="1"/>
  <c r="R85" i="1"/>
  <c r="Q85" i="1"/>
  <c r="P85" i="1"/>
  <c r="R81" i="1"/>
  <c r="Q81" i="1"/>
  <c r="P81" i="1"/>
  <c r="R80" i="1"/>
  <c r="Q80" i="1"/>
  <c r="P80" i="1"/>
  <c r="R79" i="1"/>
  <c r="Q79" i="1"/>
  <c r="P79" i="1"/>
  <c r="R78" i="1"/>
  <c r="Q78" i="1"/>
  <c r="P78" i="1"/>
  <c r="R77" i="1"/>
  <c r="Q77" i="1"/>
  <c r="P77" i="1"/>
  <c r="R76" i="1"/>
  <c r="Q76" i="1"/>
  <c r="P76" i="1"/>
  <c r="R72" i="1"/>
  <c r="Q72" i="1"/>
  <c r="P72" i="1"/>
  <c r="R71" i="1"/>
  <c r="Q71" i="1"/>
  <c r="P71" i="1"/>
  <c r="R70" i="1"/>
  <c r="Q70" i="1"/>
  <c r="P70" i="1"/>
  <c r="R69" i="1"/>
  <c r="Q69" i="1"/>
  <c r="P69" i="1"/>
  <c r="R68" i="1"/>
  <c r="Q68" i="1"/>
  <c r="P68" i="1"/>
  <c r="R67" i="1"/>
  <c r="Q67" i="1"/>
  <c r="P67" i="1"/>
  <c r="R63" i="1"/>
  <c r="Q63" i="1"/>
  <c r="P63" i="1"/>
  <c r="R62" i="1"/>
  <c r="Q62" i="1"/>
  <c r="P62" i="1"/>
  <c r="R61" i="1"/>
  <c r="Q61" i="1"/>
  <c r="P61" i="1"/>
  <c r="R60" i="1"/>
  <c r="Q60" i="1"/>
  <c r="P60" i="1"/>
  <c r="R59" i="1"/>
  <c r="Q59" i="1"/>
  <c r="P59" i="1"/>
  <c r="R58" i="1"/>
  <c r="Q58" i="1"/>
  <c r="P58" i="1"/>
  <c r="R54" i="1"/>
  <c r="Q54" i="1"/>
  <c r="P54" i="1"/>
  <c r="R53" i="1"/>
  <c r="Q53" i="1"/>
  <c r="P53" i="1"/>
  <c r="R52" i="1"/>
  <c r="Q52" i="1"/>
  <c r="P52" i="1"/>
  <c r="R51" i="1"/>
  <c r="Q51" i="1"/>
  <c r="P51" i="1"/>
  <c r="R50" i="1"/>
  <c r="Q50" i="1"/>
  <c r="P50" i="1"/>
  <c r="R49" i="1"/>
  <c r="Q49" i="1"/>
  <c r="P49" i="1"/>
  <c r="R45" i="1"/>
  <c r="Q45" i="1"/>
  <c r="P45" i="1"/>
  <c r="R44" i="1"/>
  <c r="Q44" i="1"/>
  <c r="P44" i="1"/>
  <c r="R43" i="1"/>
  <c r="Q43" i="1"/>
  <c r="P43" i="1"/>
  <c r="R42" i="1"/>
  <c r="Q42" i="1"/>
  <c r="P42" i="1"/>
  <c r="R41" i="1"/>
  <c r="Q41" i="1"/>
  <c r="P41" i="1"/>
  <c r="R40" i="1"/>
  <c r="Q40" i="1"/>
  <c r="P40" i="1"/>
  <c r="R36" i="1"/>
  <c r="Q36" i="1"/>
  <c r="P36" i="1"/>
  <c r="R35" i="1"/>
  <c r="Q35" i="1"/>
  <c r="P35" i="1"/>
  <c r="R34" i="1"/>
  <c r="Q34" i="1"/>
  <c r="P34" i="1"/>
  <c r="R33" i="1"/>
  <c r="Q33" i="1"/>
  <c r="P33" i="1"/>
  <c r="R32" i="1"/>
  <c r="Q32" i="1"/>
  <c r="P32" i="1"/>
  <c r="R31" i="1"/>
  <c r="Q31" i="1"/>
  <c r="P31" i="1"/>
  <c r="R27" i="1"/>
  <c r="Q27" i="1"/>
  <c r="P27" i="1"/>
  <c r="R26" i="1"/>
  <c r="Q26" i="1"/>
  <c r="P26" i="1"/>
  <c r="R25" i="1"/>
  <c r="Q25" i="1"/>
  <c r="P25" i="1"/>
  <c r="R24" i="1"/>
  <c r="Q24" i="1"/>
  <c r="P24" i="1"/>
  <c r="R23" i="1"/>
  <c r="Q23" i="1"/>
  <c r="P23" i="1"/>
  <c r="R22" i="1"/>
  <c r="Q22" i="1"/>
  <c r="P22" i="1"/>
  <c r="R18" i="1"/>
  <c r="Q18" i="1"/>
  <c r="P18" i="1"/>
  <c r="R17" i="1"/>
  <c r="Q17" i="1"/>
  <c r="P17" i="1"/>
  <c r="R16" i="1"/>
  <c r="Q16" i="1"/>
  <c r="P16" i="1"/>
  <c r="R15" i="1"/>
  <c r="Q15" i="1"/>
  <c r="P15" i="1"/>
  <c r="R14" i="1"/>
  <c r="Q14" i="1"/>
  <c r="P14" i="1"/>
  <c r="R13" i="1"/>
  <c r="Q13" i="1"/>
  <c r="P13" i="1"/>
  <c r="R9" i="1"/>
  <c r="Q9" i="1"/>
  <c r="P9" i="1"/>
  <c r="R8" i="1"/>
  <c r="Q8" i="1"/>
  <c r="P8" i="1"/>
  <c r="R7" i="1"/>
  <c r="Q7" i="1"/>
  <c r="P7" i="1"/>
  <c r="R6" i="1"/>
  <c r="Q6" i="1"/>
  <c r="P6" i="1"/>
  <c r="R5" i="1"/>
  <c r="Q5" i="1"/>
  <c r="P5" i="1"/>
  <c r="R4" i="1"/>
  <c r="Q4" i="1"/>
  <c r="P4" i="1"/>
  <c r="P86" i="2"/>
  <c r="Q86" i="2"/>
  <c r="R86" i="2"/>
  <c r="P87" i="2"/>
  <c r="Q87" i="2"/>
  <c r="R87" i="2"/>
  <c r="P88" i="2"/>
  <c r="Q88" i="2"/>
  <c r="R88" i="2"/>
  <c r="P89" i="2"/>
  <c r="Q89" i="2"/>
  <c r="R89" i="2"/>
  <c r="P90" i="2"/>
  <c r="Q90" i="2"/>
  <c r="R90" i="2"/>
  <c r="R85" i="2"/>
  <c r="Q85" i="2"/>
  <c r="P85" i="2"/>
  <c r="P77" i="2"/>
  <c r="Q77" i="2"/>
  <c r="R77" i="2"/>
  <c r="P78" i="2"/>
  <c r="Q78" i="2"/>
  <c r="R78" i="2"/>
  <c r="P79" i="2"/>
  <c r="Q79" i="2"/>
  <c r="R79" i="2"/>
  <c r="P80" i="2"/>
  <c r="Q80" i="2"/>
  <c r="R80" i="2"/>
  <c r="P81" i="2"/>
  <c r="Q81" i="2"/>
  <c r="R81" i="2"/>
  <c r="R76" i="2"/>
  <c r="Q76" i="2"/>
  <c r="P76" i="2"/>
  <c r="P68" i="2"/>
  <c r="Q68" i="2"/>
  <c r="R68" i="2"/>
  <c r="P69" i="2"/>
  <c r="Q69" i="2"/>
  <c r="R69" i="2"/>
  <c r="P70" i="2"/>
  <c r="Q70" i="2"/>
  <c r="R70" i="2"/>
  <c r="P71" i="2"/>
  <c r="Q71" i="2"/>
  <c r="R71" i="2"/>
  <c r="P72" i="2"/>
  <c r="Q72" i="2"/>
  <c r="R72" i="2"/>
  <c r="R67" i="2"/>
  <c r="Q67" i="2"/>
  <c r="P67" i="2"/>
  <c r="P59" i="2"/>
  <c r="Q59" i="2"/>
  <c r="R59" i="2"/>
  <c r="P60" i="2"/>
  <c r="Q60" i="2"/>
  <c r="R60" i="2"/>
  <c r="P61" i="2"/>
  <c r="Q61" i="2"/>
  <c r="R61" i="2"/>
  <c r="P62" i="2"/>
  <c r="Q62" i="2"/>
  <c r="R62" i="2"/>
  <c r="P63" i="2"/>
  <c r="Q63" i="2"/>
  <c r="R63" i="2"/>
  <c r="R58" i="2"/>
  <c r="Q58" i="2"/>
  <c r="P58" i="2"/>
  <c r="P50" i="2"/>
  <c r="Q50" i="2"/>
  <c r="R50" i="2"/>
  <c r="P51" i="2"/>
  <c r="Q51" i="2"/>
  <c r="R51" i="2"/>
  <c r="P52" i="2"/>
  <c r="Q52" i="2"/>
  <c r="R52" i="2"/>
  <c r="P53" i="2"/>
  <c r="Q53" i="2"/>
  <c r="R53" i="2"/>
  <c r="P54" i="2"/>
  <c r="Q54" i="2"/>
  <c r="R54" i="2"/>
  <c r="R49" i="2"/>
  <c r="Q49" i="2"/>
  <c r="P49" i="2"/>
  <c r="P41" i="2"/>
  <c r="Q41" i="2"/>
  <c r="R41" i="2"/>
  <c r="P42" i="2"/>
  <c r="Q42" i="2"/>
  <c r="R42" i="2"/>
  <c r="P43" i="2"/>
  <c r="Q43" i="2"/>
  <c r="R43" i="2"/>
  <c r="P44" i="2"/>
  <c r="Q44" i="2"/>
  <c r="R44" i="2"/>
  <c r="P45" i="2"/>
  <c r="Q45" i="2"/>
  <c r="R45" i="2"/>
  <c r="R40" i="2"/>
  <c r="Q40" i="2"/>
  <c r="P40" i="2"/>
  <c r="P32" i="2"/>
  <c r="Q32" i="2"/>
  <c r="R32" i="2"/>
  <c r="P33" i="2"/>
  <c r="Q33" i="2"/>
  <c r="R33" i="2"/>
  <c r="P34" i="2"/>
  <c r="Q34" i="2"/>
  <c r="R34" i="2"/>
  <c r="P35" i="2"/>
  <c r="Q35" i="2"/>
  <c r="R35" i="2"/>
  <c r="P36" i="2"/>
  <c r="Q36" i="2"/>
  <c r="R36" i="2"/>
  <c r="R31" i="2"/>
  <c r="Q31" i="2"/>
  <c r="P31" i="2"/>
  <c r="P23" i="2"/>
  <c r="Q23" i="2"/>
  <c r="R23" i="2"/>
  <c r="P24" i="2"/>
  <c r="Q24" i="2"/>
  <c r="R24" i="2"/>
  <c r="P25" i="2"/>
  <c r="Q25" i="2"/>
  <c r="R25" i="2"/>
  <c r="P26" i="2"/>
  <c r="Q26" i="2"/>
  <c r="R26" i="2"/>
  <c r="P27" i="2"/>
  <c r="Q27" i="2"/>
  <c r="R27" i="2"/>
  <c r="R22" i="2"/>
  <c r="Q22" i="2"/>
  <c r="P22" i="2"/>
  <c r="P14" i="2"/>
  <c r="Q14" i="2"/>
  <c r="R14" i="2"/>
  <c r="P15" i="2"/>
  <c r="Q15" i="2"/>
  <c r="R15" i="2"/>
  <c r="P16" i="2"/>
  <c r="Q16" i="2"/>
  <c r="R16" i="2"/>
  <c r="P17" i="2"/>
  <c r="Q17" i="2"/>
  <c r="R17" i="2"/>
  <c r="P18" i="2"/>
  <c r="Q18" i="2"/>
  <c r="R18" i="2"/>
  <c r="R13" i="2"/>
  <c r="Q13" i="2"/>
  <c r="P13" i="2"/>
  <c r="P5" i="2"/>
  <c r="Q5" i="2"/>
  <c r="R5" i="2"/>
  <c r="P6" i="2"/>
  <c r="Q6" i="2"/>
  <c r="R6" i="2"/>
  <c r="P7" i="2"/>
  <c r="Q7" i="2"/>
  <c r="R7" i="2"/>
  <c r="P8" i="2"/>
  <c r="Q8" i="2"/>
  <c r="R8" i="2"/>
  <c r="P9" i="2"/>
  <c r="Q9" i="2"/>
  <c r="R9" i="2"/>
  <c r="R4" i="2"/>
  <c r="Q4" i="2"/>
  <c r="P4" i="2"/>
  <c r="M4" i="1"/>
  <c r="O90" i="1"/>
  <c r="N90" i="1"/>
  <c r="M90" i="1"/>
  <c r="O89" i="1"/>
  <c r="N89" i="1"/>
  <c r="M89" i="1"/>
  <c r="O88" i="1"/>
  <c r="N88" i="1"/>
  <c r="M88" i="1"/>
  <c r="O87" i="1"/>
  <c r="N87" i="1"/>
  <c r="M87" i="1"/>
  <c r="O86" i="1"/>
  <c r="N86" i="1"/>
  <c r="M86" i="1"/>
  <c r="O85" i="1"/>
  <c r="N85" i="1"/>
  <c r="M85" i="1"/>
  <c r="O81" i="1"/>
  <c r="N81" i="1"/>
  <c r="M81" i="1"/>
  <c r="O80" i="1"/>
  <c r="N80" i="1"/>
  <c r="M80" i="1"/>
  <c r="O79" i="1"/>
  <c r="N79" i="1"/>
  <c r="M79" i="1"/>
  <c r="O78" i="1"/>
  <c r="N78" i="1"/>
  <c r="M78" i="1"/>
  <c r="O77" i="1"/>
  <c r="N77" i="1"/>
  <c r="M77" i="1"/>
  <c r="O76" i="1"/>
  <c r="N76" i="1"/>
  <c r="M76" i="1"/>
  <c r="O72" i="1"/>
  <c r="N72" i="1"/>
  <c r="M72" i="1"/>
  <c r="O71" i="1"/>
  <c r="N71" i="1"/>
  <c r="M71" i="1"/>
  <c r="O70" i="1"/>
  <c r="N70" i="1"/>
  <c r="M70" i="1"/>
  <c r="O69" i="1"/>
  <c r="N69" i="1"/>
  <c r="M69" i="1"/>
  <c r="O68" i="1"/>
  <c r="N68" i="1"/>
  <c r="M68" i="1"/>
  <c r="O67" i="1"/>
  <c r="N67" i="1"/>
  <c r="M67" i="1"/>
  <c r="O63" i="1"/>
  <c r="N63" i="1"/>
  <c r="M63" i="1"/>
  <c r="O62" i="1"/>
  <c r="N62" i="1"/>
  <c r="M62" i="1"/>
  <c r="O61" i="1"/>
  <c r="N61" i="1"/>
  <c r="M61" i="1"/>
  <c r="O60" i="1"/>
  <c r="N60" i="1"/>
  <c r="M60" i="1"/>
  <c r="O59" i="1"/>
  <c r="N59" i="1"/>
  <c r="M59" i="1"/>
  <c r="O58" i="1"/>
  <c r="N58" i="1"/>
  <c r="M58" i="1"/>
  <c r="O54" i="1"/>
  <c r="N54" i="1"/>
  <c r="M54" i="1"/>
  <c r="O53" i="1"/>
  <c r="N53" i="1"/>
  <c r="M53" i="1"/>
  <c r="O52" i="1"/>
  <c r="N52" i="1"/>
  <c r="M52" i="1"/>
  <c r="O51" i="1"/>
  <c r="N51" i="1"/>
  <c r="M51" i="1"/>
  <c r="O50" i="1"/>
  <c r="N50" i="1"/>
  <c r="M50" i="1"/>
  <c r="O49" i="1"/>
  <c r="M49" i="1"/>
  <c r="O45" i="1"/>
  <c r="N45" i="1"/>
  <c r="M45" i="1"/>
  <c r="O44" i="1"/>
  <c r="N44" i="1"/>
  <c r="M44" i="1"/>
  <c r="O43" i="1"/>
  <c r="N43" i="1"/>
  <c r="M43" i="1"/>
  <c r="O42" i="1"/>
  <c r="N42" i="1"/>
  <c r="M42" i="1"/>
  <c r="O41" i="1"/>
  <c r="N41" i="1"/>
  <c r="M41" i="1"/>
  <c r="O40" i="1"/>
  <c r="N40" i="1"/>
  <c r="M40" i="1"/>
  <c r="O36" i="1"/>
  <c r="N36" i="1"/>
  <c r="M36" i="1"/>
  <c r="O35" i="1"/>
  <c r="N35" i="1"/>
  <c r="M35" i="1"/>
  <c r="O34" i="1"/>
  <c r="N34" i="1"/>
  <c r="M34" i="1"/>
  <c r="O33" i="1"/>
  <c r="N33" i="1"/>
  <c r="M33" i="1"/>
  <c r="O32" i="1"/>
  <c r="N32" i="1"/>
  <c r="M32" i="1"/>
  <c r="O31" i="1"/>
  <c r="N31" i="1"/>
  <c r="M31" i="1"/>
  <c r="O27" i="1"/>
  <c r="N27" i="1"/>
  <c r="M27" i="1"/>
  <c r="O26" i="1"/>
  <c r="N26" i="1"/>
  <c r="M26" i="1"/>
  <c r="O25" i="1"/>
  <c r="N25" i="1"/>
  <c r="M25" i="1"/>
  <c r="O24" i="1"/>
  <c r="N24" i="1"/>
  <c r="M24" i="1"/>
  <c r="O23" i="1"/>
  <c r="N23" i="1"/>
  <c r="M23" i="1"/>
  <c r="O22" i="1"/>
  <c r="N22" i="1"/>
  <c r="M22" i="1"/>
  <c r="O18" i="1"/>
  <c r="N18" i="1"/>
  <c r="M18" i="1"/>
  <c r="O17" i="1"/>
  <c r="N17" i="1"/>
  <c r="M17" i="1"/>
  <c r="O16" i="1"/>
  <c r="N16" i="1"/>
  <c r="M16" i="1"/>
  <c r="O15" i="1"/>
  <c r="N15" i="1"/>
  <c r="M15" i="1"/>
  <c r="O14" i="1"/>
  <c r="N14" i="1"/>
  <c r="M14" i="1"/>
  <c r="O13" i="1"/>
  <c r="N13" i="1"/>
  <c r="M13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86" i="2"/>
  <c r="N86" i="2"/>
  <c r="O86" i="2"/>
  <c r="M87" i="2"/>
  <c r="N87" i="2"/>
  <c r="O87" i="2"/>
  <c r="M88" i="2"/>
  <c r="N88" i="2"/>
  <c r="O88" i="2"/>
  <c r="M89" i="2"/>
  <c r="N89" i="2"/>
  <c r="O89" i="2"/>
  <c r="M90" i="2"/>
  <c r="N90" i="2"/>
  <c r="O90" i="2"/>
  <c r="O85" i="2"/>
  <c r="N85" i="2"/>
  <c r="M85" i="2"/>
  <c r="M77" i="2"/>
  <c r="N77" i="2"/>
  <c r="O77" i="2"/>
  <c r="M78" i="2"/>
  <c r="N78" i="2"/>
  <c r="O78" i="2"/>
  <c r="M79" i="2"/>
  <c r="N79" i="2"/>
  <c r="O79" i="2"/>
  <c r="M80" i="2"/>
  <c r="N80" i="2"/>
  <c r="O80" i="2"/>
  <c r="M81" i="2"/>
  <c r="N81" i="2"/>
  <c r="O81" i="2"/>
  <c r="O76" i="2"/>
  <c r="N76" i="2"/>
  <c r="M76" i="2"/>
  <c r="M68" i="2"/>
  <c r="N68" i="2"/>
  <c r="O68" i="2"/>
  <c r="M69" i="2"/>
  <c r="N69" i="2"/>
  <c r="O69" i="2"/>
  <c r="M70" i="2"/>
  <c r="N70" i="2"/>
  <c r="O70" i="2"/>
  <c r="M71" i="2"/>
  <c r="N71" i="2"/>
  <c r="O71" i="2"/>
  <c r="M72" i="2"/>
  <c r="N72" i="2"/>
  <c r="O72" i="2"/>
  <c r="O67" i="2"/>
  <c r="N67" i="2"/>
  <c r="M67" i="2"/>
  <c r="M59" i="2"/>
  <c r="N59" i="2"/>
  <c r="O59" i="2"/>
  <c r="M60" i="2"/>
  <c r="N60" i="2"/>
  <c r="O60" i="2"/>
  <c r="M61" i="2"/>
  <c r="N61" i="2"/>
  <c r="O61" i="2"/>
  <c r="M62" i="2"/>
  <c r="N62" i="2"/>
  <c r="O62" i="2"/>
  <c r="M63" i="2"/>
  <c r="N63" i="2"/>
  <c r="O63" i="2"/>
  <c r="O58" i="2"/>
  <c r="N58" i="2"/>
  <c r="M58" i="2"/>
  <c r="M85" i="3"/>
  <c r="N85" i="3"/>
  <c r="O85" i="3"/>
  <c r="M86" i="3"/>
  <c r="N86" i="3"/>
  <c r="O86" i="3"/>
  <c r="M87" i="3"/>
  <c r="N87" i="3"/>
  <c r="O87" i="3"/>
  <c r="M88" i="3"/>
  <c r="N88" i="3"/>
  <c r="O88" i="3"/>
  <c r="M89" i="3"/>
  <c r="N89" i="3"/>
  <c r="O89" i="3"/>
  <c r="M90" i="3"/>
  <c r="N90" i="3"/>
  <c r="O90" i="3"/>
  <c r="O84" i="3"/>
  <c r="N84" i="3"/>
  <c r="M84" i="3"/>
  <c r="M76" i="3"/>
  <c r="N76" i="3"/>
  <c r="O76" i="3"/>
  <c r="M77" i="3"/>
  <c r="N77" i="3"/>
  <c r="O77" i="3"/>
  <c r="M78" i="3"/>
  <c r="N78" i="3"/>
  <c r="O78" i="3"/>
  <c r="M79" i="3"/>
  <c r="N79" i="3"/>
  <c r="O79" i="3"/>
  <c r="M80" i="3"/>
  <c r="N80" i="3"/>
  <c r="O80" i="3"/>
  <c r="M81" i="3"/>
  <c r="N81" i="3"/>
  <c r="O81" i="3"/>
  <c r="O75" i="3"/>
  <c r="N75" i="3"/>
  <c r="M75" i="3"/>
  <c r="M67" i="3"/>
  <c r="N67" i="3"/>
  <c r="O67" i="3"/>
  <c r="M68" i="3"/>
  <c r="N68" i="3"/>
  <c r="O68" i="3"/>
  <c r="M69" i="3"/>
  <c r="N69" i="3"/>
  <c r="O69" i="3"/>
  <c r="M70" i="3"/>
  <c r="N70" i="3"/>
  <c r="O70" i="3"/>
  <c r="M71" i="3"/>
  <c r="N71" i="3"/>
  <c r="O71" i="3"/>
  <c r="M72" i="3"/>
  <c r="N72" i="3"/>
  <c r="O72" i="3"/>
  <c r="O66" i="3"/>
  <c r="N66" i="3"/>
  <c r="M66" i="3"/>
  <c r="M58" i="3"/>
  <c r="N58" i="3"/>
  <c r="O58" i="3"/>
  <c r="M59" i="3"/>
  <c r="N59" i="3"/>
  <c r="O59" i="3"/>
  <c r="M60" i="3"/>
  <c r="N60" i="3"/>
  <c r="O60" i="3"/>
  <c r="M61" i="3"/>
  <c r="N61" i="3"/>
  <c r="O61" i="3"/>
  <c r="M62" i="3"/>
  <c r="N62" i="3"/>
  <c r="O62" i="3"/>
  <c r="M63" i="3"/>
  <c r="N63" i="3"/>
  <c r="O63" i="3"/>
  <c r="O57" i="3"/>
  <c r="N57" i="3"/>
  <c r="M57" i="3"/>
  <c r="M50" i="2"/>
  <c r="O51" i="2"/>
  <c r="O52" i="2"/>
  <c r="N54" i="2"/>
  <c r="N49" i="2"/>
  <c r="M42" i="2"/>
  <c r="M43" i="2"/>
  <c r="O44" i="2"/>
  <c r="O45" i="2"/>
  <c r="N32" i="2"/>
  <c r="N33" i="2"/>
  <c r="M35" i="2"/>
  <c r="M36" i="2"/>
  <c r="M31" i="2"/>
  <c r="N22" i="2"/>
  <c r="M14" i="2"/>
  <c r="M16" i="2"/>
  <c r="O16" i="2"/>
  <c r="O18" i="2"/>
  <c r="N13" i="2"/>
  <c r="O5" i="2"/>
  <c r="M6" i="2"/>
  <c r="O6" i="2"/>
  <c r="N8" i="2"/>
  <c r="O8" i="2"/>
  <c r="N9" i="2"/>
  <c r="M49" i="3"/>
  <c r="M49" i="2" s="1"/>
  <c r="N49" i="3"/>
  <c r="O49" i="3"/>
  <c r="O49" i="2" s="1"/>
  <c r="M50" i="3"/>
  <c r="N50" i="3"/>
  <c r="N50" i="2" s="1"/>
  <c r="O50" i="3"/>
  <c r="O50" i="2" s="1"/>
  <c r="M51" i="3"/>
  <c r="M51" i="2" s="1"/>
  <c r="N51" i="3"/>
  <c r="N51" i="2" s="1"/>
  <c r="O51" i="3"/>
  <c r="M52" i="3"/>
  <c r="M52" i="2" s="1"/>
  <c r="N52" i="3"/>
  <c r="N52" i="2" s="1"/>
  <c r="O52" i="3"/>
  <c r="M53" i="3"/>
  <c r="M53" i="2" s="1"/>
  <c r="N53" i="3"/>
  <c r="N53" i="2" s="1"/>
  <c r="O53" i="3"/>
  <c r="O53" i="2" s="1"/>
  <c r="M54" i="3"/>
  <c r="M54" i="2" s="1"/>
  <c r="N54" i="3"/>
  <c r="O54" i="3"/>
  <c r="O54" i="2" s="1"/>
  <c r="O48" i="3"/>
  <c r="N48" i="3"/>
  <c r="M48" i="3"/>
  <c r="M40" i="3"/>
  <c r="M40" i="2" s="1"/>
  <c r="N40" i="3"/>
  <c r="N40" i="2" s="1"/>
  <c r="O40" i="3"/>
  <c r="O40" i="2" s="1"/>
  <c r="M41" i="3"/>
  <c r="M41" i="2" s="1"/>
  <c r="N41" i="3"/>
  <c r="N41" i="2" s="1"/>
  <c r="O41" i="3"/>
  <c r="O41" i="2" s="1"/>
  <c r="M42" i="3"/>
  <c r="N42" i="3"/>
  <c r="N42" i="2" s="1"/>
  <c r="O42" i="3"/>
  <c r="O42" i="2" s="1"/>
  <c r="M43" i="3"/>
  <c r="N43" i="3"/>
  <c r="N43" i="2" s="1"/>
  <c r="O43" i="3"/>
  <c r="O43" i="2" s="1"/>
  <c r="M44" i="3"/>
  <c r="M44" i="2" s="1"/>
  <c r="N44" i="3"/>
  <c r="N44" i="2" s="1"/>
  <c r="O44" i="3"/>
  <c r="M45" i="3"/>
  <c r="M45" i="2" s="1"/>
  <c r="N45" i="3"/>
  <c r="N45" i="2" s="1"/>
  <c r="O45" i="3"/>
  <c r="M31" i="3"/>
  <c r="N31" i="3"/>
  <c r="N31" i="2" s="1"/>
  <c r="O31" i="3"/>
  <c r="O31" i="2" s="1"/>
  <c r="M32" i="3"/>
  <c r="M32" i="2" s="1"/>
  <c r="N32" i="3"/>
  <c r="O32" i="3"/>
  <c r="O32" i="2" s="1"/>
  <c r="M33" i="3"/>
  <c r="M33" i="2" s="1"/>
  <c r="N33" i="3"/>
  <c r="O33" i="3"/>
  <c r="O33" i="2" s="1"/>
  <c r="M34" i="3"/>
  <c r="M34" i="2" s="1"/>
  <c r="N34" i="3"/>
  <c r="N34" i="2" s="1"/>
  <c r="O34" i="3"/>
  <c r="O34" i="2" s="1"/>
  <c r="M35" i="3"/>
  <c r="N35" i="3"/>
  <c r="N35" i="2" s="1"/>
  <c r="O35" i="3"/>
  <c r="O35" i="2" s="1"/>
  <c r="M36" i="3"/>
  <c r="N36" i="3"/>
  <c r="N36" i="2" s="1"/>
  <c r="O36" i="3"/>
  <c r="O36" i="2" s="1"/>
  <c r="O39" i="3"/>
  <c r="N39" i="3"/>
  <c r="M39" i="3"/>
  <c r="O30" i="3"/>
  <c r="N30" i="3"/>
  <c r="M30" i="3"/>
  <c r="M22" i="3"/>
  <c r="M22" i="2" s="1"/>
  <c r="N22" i="3"/>
  <c r="O22" i="3"/>
  <c r="O22" i="2" s="1"/>
  <c r="M23" i="3"/>
  <c r="M23" i="2" s="1"/>
  <c r="N23" i="3"/>
  <c r="N23" i="2" s="1"/>
  <c r="O23" i="3"/>
  <c r="O23" i="2" s="1"/>
  <c r="M24" i="3"/>
  <c r="M24" i="2" s="1"/>
  <c r="N24" i="3"/>
  <c r="N24" i="2" s="1"/>
  <c r="O24" i="3"/>
  <c r="O24" i="2" s="1"/>
  <c r="M25" i="3"/>
  <c r="M25" i="2" s="1"/>
  <c r="N25" i="3"/>
  <c r="N25" i="2" s="1"/>
  <c r="O25" i="3"/>
  <c r="O25" i="2" s="1"/>
  <c r="M26" i="3"/>
  <c r="M26" i="2" s="1"/>
  <c r="N26" i="3"/>
  <c r="N26" i="2" s="1"/>
  <c r="O26" i="3"/>
  <c r="O26" i="2" s="1"/>
  <c r="M27" i="3"/>
  <c r="M27" i="2" s="1"/>
  <c r="N27" i="3"/>
  <c r="N27" i="2" s="1"/>
  <c r="O27" i="3"/>
  <c r="O27" i="2" s="1"/>
  <c r="O21" i="3"/>
  <c r="N21" i="3"/>
  <c r="M21" i="3"/>
  <c r="M13" i="3"/>
  <c r="M13" i="2" s="1"/>
  <c r="N13" i="3"/>
  <c r="O13" i="3"/>
  <c r="O13" i="2" s="1"/>
  <c r="M14" i="3"/>
  <c r="N14" i="3"/>
  <c r="N14" i="2" s="1"/>
  <c r="O14" i="3"/>
  <c r="O14" i="2" s="1"/>
  <c r="M15" i="3"/>
  <c r="M15" i="2" s="1"/>
  <c r="N15" i="3"/>
  <c r="N15" i="2" s="1"/>
  <c r="O15" i="3"/>
  <c r="O15" i="2" s="1"/>
  <c r="M16" i="3"/>
  <c r="N16" i="3"/>
  <c r="N16" i="2" s="1"/>
  <c r="O16" i="3"/>
  <c r="M17" i="3"/>
  <c r="M17" i="2" s="1"/>
  <c r="N17" i="3"/>
  <c r="N17" i="2" s="1"/>
  <c r="O17" i="3"/>
  <c r="O17" i="2" s="1"/>
  <c r="M18" i="3"/>
  <c r="M18" i="2" s="1"/>
  <c r="N18" i="3"/>
  <c r="N18" i="2" s="1"/>
  <c r="O18" i="3"/>
  <c r="O12" i="3"/>
  <c r="N12" i="3"/>
  <c r="M12" i="3"/>
  <c r="M4" i="3"/>
  <c r="M4" i="2" s="1"/>
  <c r="N4" i="3"/>
  <c r="N4" i="2" s="1"/>
  <c r="O4" i="3"/>
  <c r="O4" i="2" s="1"/>
  <c r="M5" i="3"/>
  <c r="M5" i="2" s="1"/>
  <c r="N5" i="3"/>
  <c r="N5" i="2" s="1"/>
  <c r="O5" i="3"/>
  <c r="M6" i="3"/>
  <c r="N6" i="3"/>
  <c r="N6" i="2" s="1"/>
  <c r="O6" i="3"/>
  <c r="M7" i="3"/>
  <c r="M7" i="2" s="1"/>
  <c r="N7" i="3"/>
  <c r="N7" i="2" s="1"/>
  <c r="O7" i="3"/>
  <c r="O7" i="2" s="1"/>
  <c r="M8" i="3"/>
  <c r="M8" i="2" s="1"/>
  <c r="N8" i="3"/>
  <c r="O8" i="3"/>
  <c r="M9" i="3"/>
  <c r="M9" i="2" s="1"/>
  <c r="N9" i="3"/>
  <c r="O9" i="3"/>
  <c r="O9" i="2" s="1"/>
  <c r="O3" i="3"/>
  <c r="N3" i="3"/>
  <c r="M3" i="3"/>
</calcChain>
</file>

<file path=xl/sharedStrings.xml><?xml version="1.0" encoding="utf-8"?>
<sst xmlns="http://schemas.openxmlformats.org/spreadsheetml/2006/main" count="302" uniqueCount="20">
  <si>
    <t>Plate Layout</t>
  </si>
  <si>
    <t>blank</t>
  </si>
  <si>
    <t>0 uM</t>
  </si>
  <si>
    <t>1 uM</t>
  </si>
  <si>
    <t>0.01 uM</t>
  </si>
  <si>
    <t>0.1 uM</t>
  </si>
  <si>
    <t>10 uM</t>
  </si>
  <si>
    <t>100 uM</t>
  </si>
  <si>
    <t>1 mM</t>
  </si>
  <si>
    <t>Couping sequence 1</t>
  </si>
  <si>
    <t>Couping sequence 2</t>
  </si>
  <si>
    <t>Coupling sequence 3</t>
  </si>
  <si>
    <t>Time</t>
  </si>
  <si>
    <t>Inducer</t>
  </si>
  <si>
    <t>CP1</t>
  </si>
  <si>
    <t>CP2</t>
  </si>
  <si>
    <t>CP3</t>
  </si>
  <si>
    <t>CP1.std</t>
  </si>
  <si>
    <t>CP2.std</t>
  </si>
  <si>
    <t>CP3.std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</si>
</sst>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4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3" borderId="7" xfId="0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814C3-4D71-42D5-952F-FF0403B0D851}">
  <dimension ref="A1:I10"/>
  <sheetViews>
    <sheetView workbookViewId="0">
      <selection activeCell="I16" sqref="I16"/>
    </sheetView>
  </sheetViews>
  <sheetFormatPr defaultRowHeight="14.6" x14ac:dyDescent="0.4"/>
  <sheetData>
    <row r="1" spans="1:9" ht="15" thickBot="1" x14ac:dyDescent="0.45">
      <c r="A1" s="17" t="s">
        <v>0</v>
      </c>
      <c r="B1" s="17"/>
      <c r="C1" s="17"/>
      <c r="D1" s="17"/>
      <c r="E1" s="17"/>
      <c r="F1" s="17"/>
      <c r="G1" s="17"/>
      <c r="H1" s="17"/>
      <c r="I1" s="17"/>
    </row>
    <row r="2" spans="1:9" x14ac:dyDescent="0.4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6" t="s">
        <v>1</v>
      </c>
    </row>
    <row r="3" spans="1:9" x14ac:dyDescent="0.4">
      <c r="A3" s="7" t="s">
        <v>2</v>
      </c>
      <c r="B3" s="8" t="s">
        <v>2</v>
      </c>
      <c r="C3" s="8" t="s">
        <v>2</v>
      </c>
      <c r="D3" s="9" t="s">
        <v>2</v>
      </c>
      <c r="E3" s="9" t="s">
        <v>2</v>
      </c>
      <c r="F3" s="9" t="s">
        <v>2</v>
      </c>
      <c r="G3" s="10" t="s">
        <v>2</v>
      </c>
      <c r="H3" s="10" t="s">
        <v>2</v>
      </c>
      <c r="I3" s="11" t="s">
        <v>2</v>
      </c>
    </row>
    <row r="4" spans="1:9" x14ac:dyDescent="0.4">
      <c r="A4" s="7" t="s">
        <v>4</v>
      </c>
      <c r="B4" s="8" t="s">
        <v>4</v>
      </c>
      <c r="C4" s="8" t="s">
        <v>4</v>
      </c>
      <c r="D4" s="9" t="s">
        <v>4</v>
      </c>
      <c r="E4" s="9" t="s">
        <v>4</v>
      </c>
      <c r="F4" s="9" t="s">
        <v>4</v>
      </c>
      <c r="G4" s="10" t="s">
        <v>4</v>
      </c>
      <c r="H4" s="10" t="s">
        <v>4</v>
      </c>
      <c r="I4" s="11" t="s">
        <v>4</v>
      </c>
    </row>
    <row r="5" spans="1:9" x14ac:dyDescent="0.4">
      <c r="A5" s="7" t="s">
        <v>5</v>
      </c>
      <c r="B5" s="8" t="s">
        <v>5</v>
      </c>
      <c r="C5" s="8" t="s">
        <v>5</v>
      </c>
      <c r="D5" s="9" t="s">
        <v>5</v>
      </c>
      <c r="E5" s="9" t="s">
        <v>5</v>
      </c>
      <c r="F5" s="9" t="s">
        <v>5</v>
      </c>
      <c r="G5" s="10" t="s">
        <v>5</v>
      </c>
      <c r="H5" s="10" t="s">
        <v>5</v>
      </c>
      <c r="I5" s="11" t="s">
        <v>5</v>
      </c>
    </row>
    <row r="6" spans="1:9" x14ac:dyDescent="0.4">
      <c r="A6" s="7" t="s">
        <v>3</v>
      </c>
      <c r="B6" s="8" t="s">
        <v>3</v>
      </c>
      <c r="C6" s="8" t="s">
        <v>3</v>
      </c>
      <c r="D6" s="9" t="s">
        <v>3</v>
      </c>
      <c r="E6" s="9" t="s">
        <v>3</v>
      </c>
      <c r="F6" s="9" t="s">
        <v>3</v>
      </c>
      <c r="G6" s="10" t="s">
        <v>3</v>
      </c>
      <c r="H6" s="10" t="s">
        <v>3</v>
      </c>
      <c r="I6" s="11" t="s">
        <v>3</v>
      </c>
    </row>
    <row r="7" spans="1:9" x14ac:dyDescent="0.4">
      <c r="A7" s="7" t="s">
        <v>6</v>
      </c>
      <c r="B7" s="8" t="s">
        <v>6</v>
      </c>
      <c r="C7" s="8" t="s">
        <v>6</v>
      </c>
      <c r="D7" s="9" t="s">
        <v>6</v>
      </c>
      <c r="E7" s="9" t="s">
        <v>6</v>
      </c>
      <c r="F7" s="9" t="s">
        <v>6</v>
      </c>
      <c r="G7" s="10" t="s">
        <v>6</v>
      </c>
      <c r="H7" s="10" t="s">
        <v>6</v>
      </c>
      <c r="I7" s="11" t="s">
        <v>6</v>
      </c>
    </row>
    <row r="8" spans="1:9" x14ac:dyDescent="0.4">
      <c r="A8" s="7" t="s">
        <v>7</v>
      </c>
      <c r="B8" s="8" t="s">
        <v>7</v>
      </c>
      <c r="C8" s="8" t="s">
        <v>7</v>
      </c>
      <c r="D8" s="9" t="s">
        <v>7</v>
      </c>
      <c r="E8" s="9" t="s">
        <v>7</v>
      </c>
      <c r="F8" s="9" t="s">
        <v>7</v>
      </c>
      <c r="G8" s="10" t="s">
        <v>7</v>
      </c>
      <c r="H8" s="10" t="s">
        <v>7</v>
      </c>
      <c r="I8" s="11" t="s">
        <v>7</v>
      </c>
    </row>
    <row r="9" spans="1:9" ht="15" thickBot="1" x14ac:dyDescent="0.45">
      <c r="A9" s="12" t="s">
        <v>8</v>
      </c>
      <c r="B9" s="13" t="s">
        <v>8</v>
      </c>
      <c r="C9" s="13" t="s">
        <v>8</v>
      </c>
      <c r="D9" s="14" t="s">
        <v>8</v>
      </c>
      <c r="E9" s="14" t="s">
        <v>8</v>
      </c>
      <c r="F9" s="14" t="s">
        <v>8</v>
      </c>
      <c r="G9" s="15" t="s">
        <v>8</v>
      </c>
      <c r="H9" s="15" t="s">
        <v>8</v>
      </c>
      <c r="I9" s="16" t="s">
        <v>8</v>
      </c>
    </row>
    <row r="10" spans="1:9" x14ac:dyDescent="0.4">
      <c r="A10" s="1" t="s">
        <v>9</v>
      </c>
      <c r="B10" s="1"/>
      <c r="C10" s="1"/>
      <c r="D10" s="2" t="s">
        <v>10</v>
      </c>
      <c r="E10" s="2"/>
      <c r="F10" s="2"/>
      <c r="G10" s="3" t="s">
        <v>11</v>
      </c>
      <c r="H10" s="3"/>
      <c r="I10" s="3"/>
    </row>
  </sheetData>
  <mergeCells count="4">
    <mergeCell ref="A10:C10"/>
    <mergeCell ref="D10:F10"/>
    <mergeCell ref="G10:I10"/>
    <mergeCell ref="A1:I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30D25-E0DD-44D0-82C5-0CB5D2AF1055}">
  <dimension ref="A1:R90"/>
  <sheetViews>
    <sheetView tabSelected="1" topLeftCell="A35" workbookViewId="0">
      <selection activeCell="O42" sqref="O42"/>
    </sheetView>
  </sheetViews>
  <sheetFormatPr defaultRowHeight="14.6" x14ac:dyDescent="0.4"/>
  <sheetData>
    <row r="1" spans="1:18" x14ac:dyDescent="0.4">
      <c r="A1">
        <v>0</v>
      </c>
      <c r="K1" s="18"/>
      <c r="L1" s="18"/>
      <c r="M1" s="18"/>
      <c r="N1" s="18"/>
      <c r="O1" s="18"/>
    </row>
    <row r="2" spans="1:18" x14ac:dyDescent="0.4">
      <c r="A2">
        <v>700110</v>
      </c>
      <c r="B2">
        <v>562665</v>
      </c>
      <c r="C2">
        <v>579066</v>
      </c>
      <c r="D2">
        <v>598698</v>
      </c>
      <c r="E2">
        <v>870317</v>
      </c>
      <c r="F2">
        <v>517196</v>
      </c>
      <c r="G2">
        <v>523014</v>
      </c>
      <c r="H2">
        <v>411418</v>
      </c>
      <c r="I2">
        <v>523325</v>
      </c>
      <c r="K2" s="18"/>
      <c r="L2" s="18"/>
      <c r="M2" s="18"/>
      <c r="N2" s="18"/>
      <c r="O2" s="18"/>
    </row>
    <row r="3" spans="1:18" x14ac:dyDescent="0.4">
      <c r="A3">
        <v>568026</v>
      </c>
      <c r="B3">
        <v>826764</v>
      </c>
      <c r="C3">
        <v>973390</v>
      </c>
      <c r="D3">
        <v>586000</v>
      </c>
      <c r="E3">
        <v>698672</v>
      </c>
      <c r="F3">
        <v>474947</v>
      </c>
      <c r="G3">
        <v>422253</v>
      </c>
      <c r="H3">
        <v>516331</v>
      </c>
      <c r="I3">
        <v>350736</v>
      </c>
      <c r="K3" s="18" t="s">
        <v>12</v>
      </c>
      <c r="L3" s="18" t="s">
        <v>13</v>
      </c>
      <c r="M3" s="18" t="s">
        <v>14</v>
      </c>
      <c r="N3" s="18" t="s">
        <v>15</v>
      </c>
      <c r="O3" s="18" t="s">
        <v>16</v>
      </c>
      <c r="P3" s="18" t="s">
        <v>17</v>
      </c>
      <c r="Q3" s="18" t="s">
        <v>18</v>
      </c>
      <c r="R3" s="18" t="s">
        <v>19</v>
      </c>
    </row>
    <row r="4" spans="1:18" x14ac:dyDescent="0.4">
      <c r="A4">
        <v>546815</v>
      </c>
      <c r="B4">
        <v>456887</v>
      </c>
      <c r="C4">
        <v>588542</v>
      </c>
      <c r="D4">
        <v>392065</v>
      </c>
      <c r="E4">
        <v>410967</v>
      </c>
      <c r="F4">
        <v>381699</v>
      </c>
      <c r="G4">
        <v>378902</v>
      </c>
      <c r="H4">
        <v>324330</v>
      </c>
      <c r="I4">
        <v>382708</v>
      </c>
      <c r="K4" s="18">
        <v>0</v>
      </c>
      <c r="L4" s="18">
        <v>1000</v>
      </c>
      <c r="M4" s="18">
        <f>(AVERAGE(A4:C4)-AVERAGE($A$3:$I$3))/Abs!M4</f>
        <v>-493250.40437495208</v>
      </c>
      <c r="N4" s="18">
        <f>(AVERAGE(D4:F4)-AVERAGE($A$3:$I$3))/Abs!N4</f>
        <v>-2494210.737715893</v>
      </c>
      <c r="O4" s="18">
        <f>(AVERAGE(G4:I4)-AVERAGE($A$3:$I$3))/Abs!O4</f>
        <v>-3011994.6994001945</v>
      </c>
      <c r="P4" s="18">
        <f>ABS(M4) * SQRT((_xlfn.STDEV.S(A4:C4)^2 + _xlfn.STDEV.S($A$3:$I$3)^2) / (AVERAGE(A4:C4) - AVERAGE($A$3:$I$3))^2 + (_xlfn.STDEV.S(Abs!A4:C4)^2 + _xlfn.STDEV.S(Abs!$A$2:$I$2)^2) / (AVERAGE(Abs!A4:C4) - AVERAGE(Abs!$A$2:$I$2))^2)</f>
        <v>1460476.7487575943</v>
      </c>
      <c r="Q4" s="18">
        <f>ABS(N4) * SQRT((_xlfn.STDEV.S(D4:F4)^2 + _xlfn.STDEV.S($A$3:$I$3)^2) / (AVERAGE(D4:F4) - AVERAGE($A$3:$I$3))^2 + (_xlfn.STDEV.S(Abs!D4:F4)^2 + _xlfn.STDEV.S(Abs!$A$2:$I$2)^2) / (AVERAGE(Abs!D4:F4) - AVERAGE(Abs!$A$2:$I$2))^2)</f>
        <v>2413523.8317899634</v>
      </c>
      <c r="R4" s="18">
        <f>ABS(O4) * SQRT((_xlfn.STDEV.S(G4:I4)^2 + _xlfn.STDEV.S($A$3:$I$3)^2) / (AVERAGE(G4:I4) - AVERAGE($A$3:$I$3))^2 + (_xlfn.STDEV.S(Abs!G4:I4)^2 + _xlfn.STDEV.S(Abs!$A$2:$I$2)^2) / (AVERAGE(Abs!G4:I4) - AVERAGE(Abs!$A$2:$I$2))^2)</f>
        <v>2543876.913095512</v>
      </c>
    </row>
    <row r="5" spans="1:18" x14ac:dyDescent="0.4">
      <c r="A5">
        <v>537675</v>
      </c>
      <c r="B5">
        <v>474721</v>
      </c>
      <c r="C5">
        <v>473697</v>
      </c>
      <c r="D5">
        <v>418267</v>
      </c>
      <c r="E5">
        <v>499134</v>
      </c>
      <c r="F5">
        <v>525423</v>
      </c>
      <c r="G5">
        <v>360973</v>
      </c>
      <c r="H5">
        <v>395732</v>
      </c>
      <c r="I5">
        <v>411761</v>
      </c>
      <c r="K5" s="18">
        <v>0</v>
      </c>
      <c r="L5" s="18">
        <v>100</v>
      </c>
      <c r="M5" s="18">
        <f>(AVERAGE(A5:C5)-AVERAGE($A$3:$I$3))/Abs!M5</f>
        <v>-739560.35480138834</v>
      </c>
      <c r="N5" s="18">
        <f>(AVERAGE(D5:F5)-AVERAGE($A$3:$I$3))/Abs!N5</f>
        <v>-1350678.6600496285</v>
      </c>
      <c r="O5" s="18">
        <f>(AVERAGE(G5:I5)-AVERAGE($A$3:$I$3))/Abs!O5</f>
        <v>-2606655.3040632675</v>
      </c>
      <c r="P5" s="18">
        <f>ABS(M5) * SQRT((_xlfn.STDEV.S(A5:C5)^2 + _xlfn.STDEV.S($A$3:$I$3)^2) / (AVERAGE(A5:C5) - AVERAGE($A$3:$I$3))^2 + (_xlfn.STDEV.S(Abs!A5:C5)^2 + _xlfn.STDEV.S(Abs!$A$2:$I$2)^2) / (AVERAGE(Abs!A5:C5) - AVERAGE(Abs!$A$2:$I$2))^2)</f>
        <v>1413194.68704462</v>
      </c>
      <c r="Q5" s="18">
        <f>ABS(N5) * SQRT((_xlfn.STDEV.S(D5:F5)^2 + _xlfn.STDEV.S($A$3:$I$3)^2) / (AVERAGE(D5:F5) - AVERAGE($A$3:$I$3))^2 + (_xlfn.STDEV.S(Abs!D5:F5)^2 + _xlfn.STDEV.S(Abs!$A$2:$I$2)^2) / (AVERAGE(Abs!D5:F5) - AVERAGE(Abs!$A$2:$I$2))^2)</f>
        <v>2312941.8374585663</v>
      </c>
      <c r="R5" s="18">
        <f>ABS(O5) * SQRT((_xlfn.STDEV.S(G5:I5)^2 + _xlfn.STDEV.S($A$3:$I$3)^2) / (AVERAGE(G5:I5) - AVERAGE($A$3:$I$3))^2 + (_xlfn.STDEV.S(Abs!G5:I5)^2 + _xlfn.STDEV.S(Abs!$A$2:$I$2)^2) / (AVERAGE(Abs!G5:I5) - AVERAGE(Abs!$A$2:$I$2))^2)</f>
        <v>2470815.2601010045</v>
      </c>
    </row>
    <row r="6" spans="1:18" x14ac:dyDescent="0.4">
      <c r="A6">
        <v>498452</v>
      </c>
      <c r="B6">
        <v>401133</v>
      </c>
      <c r="C6">
        <v>399396</v>
      </c>
      <c r="D6">
        <v>379571</v>
      </c>
      <c r="E6">
        <v>475492</v>
      </c>
      <c r="F6">
        <v>369301</v>
      </c>
      <c r="G6">
        <v>340190</v>
      </c>
      <c r="H6">
        <v>359883</v>
      </c>
      <c r="I6">
        <v>369279</v>
      </c>
      <c r="K6" s="18">
        <v>0</v>
      </c>
      <c r="L6" s="18">
        <v>10</v>
      </c>
      <c r="M6" s="18">
        <f>(AVERAGE(A6:C6)-AVERAGE($A$3:$I$3))/Abs!M6</f>
        <v>-1051370.080918459</v>
      </c>
      <c r="N6" s="18">
        <f>(AVERAGE(D6:F6)-AVERAGE($A$3:$I$3))/Abs!N6</f>
        <v>-2223389.8521162677</v>
      </c>
      <c r="O6" s="18">
        <f>(AVERAGE(G6:I6)-AVERAGE($A$3:$I$3))/Abs!O6</f>
        <v>-2928238.3351007421</v>
      </c>
      <c r="P6" s="18">
        <f>ABS(M6) * SQRT((_xlfn.STDEV.S(A6:C6)^2 + _xlfn.STDEV.S($A$3:$I$3)^2) / (AVERAGE(A6:C6) - AVERAGE($A$3:$I$3))^2 + (_xlfn.STDEV.S(Abs!A6:C6)^2 + _xlfn.STDEV.S(Abs!$A$2:$I$2)^2) / (AVERAGE(Abs!A6:C6) - AVERAGE(Abs!$A$2:$I$2))^2)</f>
        <v>1292767.3415885728</v>
      </c>
      <c r="Q6" s="18">
        <f>ABS(N6) * SQRT((_xlfn.STDEV.S(D6:F6)^2 + _xlfn.STDEV.S($A$3:$I$3)^2) / (AVERAGE(D6:F6) - AVERAGE($A$3:$I$3))^2 + (_xlfn.STDEV.S(Abs!D6:F6)^2 + _xlfn.STDEV.S(Abs!$A$2:$I$2)^2) / (AVERAGE(Abs!D6:F6) - AVERAGE(Abs!$A$2:$I$2))^2)</f>
        <v>2387477.8576271841</v>
      </c>
      <c r="R6" s="18">
        <f>ABS(O6) * SQRT((_xlfn.STDEV.S(G6:I6)^2 + _xlfn.STDEV.S($A$3:$I$3)^2) / (AVERAGE(G6:I6) - AVERAGE($A$3:$I$3))^2 + (_xlfn.STDEV.S(Abs!G6:I6)^2 + _xlfn.STDEV.S(Abs!$A$2:$I$2)^2) / (AVERAGE(Abs!G6:I6) - AVERAGE(Abs!$A$2:$I$2))^2)</f>
        <v>2395893.0430379421</v>
      </c>
    </row>
    <row r="7" spans="1:18" x14ac:dyDescent="0.4">
      <c r="A7">
        <v>618980</v>
      </c>
      <c r="B7">
        <v>514685</v>
      </c>
      <c r="C7">
        <v>550508</v>
      </c>
      <c r="D7">
        <v>502595</v>
      </c>
      <c r="E7">
        <v>481016</v>
      </c>
      <c r="F7">
        <v>471620</v>
      </c>
      <c r="G7">
        <v>325076</v>
      </c>
      <c r="H7">
        <v>511050</v>
      </c>
      <c r="I7">
        <v>332533</v>
      </c>
      <c r="K7" s="18">
        <v>0</v>
      </c>
      <c r="L7" s="18">
        <v>1</v>
      </c>
      <c r="M7" s="18">
        <f>(AVERAGE(A7:C7)-AVERAGE($A$3:$I$3))/Abs!M7</f>
        <v>-247841.75107062748</v>
      </c>
      <c r="N7" s="18">
        <f>(AVERAGE(D7:F7)-AVERAGE($A$3:$I$3))/Abs!N7</f>
        <v>-1358080.5993283389</v>
      </c>
      <c r="O7" s="18">
        <f>(AVERAGE(G7:I7)-AVERAGE($A$3:$I$3))/Abs!O7</f>
        <v>-2600547.0131990751</v>
      </c>
      <c r="P7" s="18">
        <f>ABS(M7) * SQRT((_xlfn.STDEV.S(A7:C7)^2 + _xlfn.STDEV.S($A$3:$I$3)^2) / (AVERAGE(A7:C7) - AVERAGE($A$3:$I$3))^2 + (_xlfn.STDEV.S(Abs!A7:C7)^2 + _xlfn.STDEV.S(Abs!$A$2:$I$2)^2) / (AVERAGE(Abs!A7:C7) - AVERAGE(Abs!$A$2:$I$2))^2)</f>
        <v>1262346.8478956092</v>
      </c>
      <c r="Q7" s="18">
        <f>ABS(N7) * SQRT((_xlfn.STDEV.S(D7:F7)^2 + _xlfn.STDEV.S($A$3:$I$3)^2) / (AVERAGE(D7:F7) - AVERAGE($A$3:$I$3))^2 + (_xlfn.STDEV.S(Abs!D7:F7)^2 + _xlfn.STDEV.S(Abs!$A$2:$I$2)^2) / (AVERAGE(Abs!D7:F7) - AVERAGE(Abs!$A$2:$I$2))^2)</f>
        <v>2326630.7335206876</v>
      </c>
      <c r="R7" s="18">
        <f>ABS(O7) * SQRT((_xlfn.STDEV.S(G7:I7)^2 + _xlfn.STDEV.S($A$3:$I$3)^2) / (AVERAGE(G7:I7) - AVERAGE($A$3:$I$3))^2 + (_xlfn.STDEV.S(Abs!G7:I7)^2 + _xlfn.STDEV.S(Abs!$A$2:$I$2)^2) / (AVERAGE(Abs!G7:I7) - AVERAGE(Abs!$A$2:$I$2))^2)</f>
        <v>2765027.9208906405</v>
      </c>
    </row>
    <row r="8" spans="1:18" x14ac:dyDescent="0.4">
      <c r="A8">
        <v>670005</v>
      </c>
      <c r="B8">
        <v>523984</v>
      </c>
      <c r="C8">
        <v>558863</v>
      </c>
      <c r="D8">
        <v>489297</v>
      </c>
      <c r="E8">
        <v>466784</v>
      </c>
      <c r="F8">
        <v>427311</v>
      </c>
      <c r="G8">
        <v>298627</v>
      </c>
      <c r="H8">
        <v>327817</v>
      </c>
      <c r="I8">
        <v>361590</v>
      </c>
      <c r="K8" s="18">
        <v>0</v>
      </c>
      <c r="L8" s="18">
        <v>0.1</v>
      </c>
      <c r="M8" s="18">
        <f>(AVERAGE(A8:C8)-AVERAGE($A$3:$I$3))/Abs!M8</f>
        <v>-120543.56089402469</v>
      </c>
      <c r="N8" s="18">
        <f>(AVERAGE(D8:F8)-AVERAGE($A$3:$I$3))/Abs!N8</f>
        <v>-1702422.7358237039</v>
      </c>
      <c r="O8" s="18">
        <f>(AVERAGE(G8:I8)-AVERAGE($A$3:$I$3))/Abs!O8</f>
        <v>-3421700.3766215653</v>
      </c>
      <c r="P8" s="18">
        <f>ABS(M8) * SQRT((_xlfn.STDEV.S(A8:C8)^2 + _xlfn.STDEV.S($A$3:$I$3)^2) / (AVERAGE(A8:C8) - AVERAGE($A$3:$I$3))^2 + (_xlfn.STDEV.S(Abs!A8:C8)^2 + _xlfn.STDEV.S(Abs!$A$2:$I$2)^2) / (AVERAGE(Abs!A8:C8) - AVERAGE(Abs!$A$2:$I$2))^2)</f>
        <v>1460764.0961491186</v>
      </c>
      <c r="Q8" s="18">
        <f>ABS(N8) * SQRT((_xlfn.STDEV.S(D8:F8)^2 + _xlfn.STDEV.S($A$3:$I$3)^2) / (AVERAGE(D8:F8) - AVERAGE($A$3:$I$3))^2 + (_xlfn.STDEV.S(Abs!D8:F8)^2 + _xlfn.STDEV.S(Abs!$A$2:$I$2)^2) / (AVERAGE(Abs!D8:F8) - AVERAGE(Abs!$A$2:$I$2))^2)</f>
        <v>2446023.3514363845</v>
      </c>
      <c r="R8" s="18">
        <f>ABS(O8) * SQRT((_xlfn.STDEV.S(G8:I8)^2 + _xlfn.STDEV.S($A$3:$I$3)^2) / (AVERAGE(G8:I8) - AVERAGE($A$3:$I$3))^2 + (_xlfn.STDEV.S(Abs!G8:I8)^2 + _xlfn.STDEV.S(Abs!$A$2:$I$2)^2) / (AVERAGE(Abs!G8:I8) - AVERAGE(Abs!$A$2:$I$2))^2)</f>
        <v>2542448.8929561577</v>
      </c>
    </row>
    <row r="9" spans="1:18" x14ac:dyDescent="0.4">
      <c r="A9">
        <v>499628</v>
      </c>
      <c r="B9">
        <v>465789</v>
      </c>
      <c r="C9">
        <v>666766</v>
      </c>
      <c r="D9">
        <v>473359</v>
      </c>
      <c r="E9">
        <v>429112</v>
      </c>
      <c r="F9">
        <v>397233</v>
      </c>
      <c r="G9">
        <v>308018</v>
      </c>
      <c r="H9">
        <v>365260</v>
      </c>
      <c r="I9">
        <v>343684</v>
      </c>
      <c r="K9" s="18">
        <v>0</v>
      </c>
      <c r="L9" s="18">
        <v>0.01</v>
      </c>
      <c r="M9" s="18">
        <f>(AVERAGE(A9:C9)-AVERAGE($A$3:$I$3))/Abs!M9</f>
        <v>-384099.46137386566</v>
      </c>
      <c r="N9" s="18">
        <f>(AVERAGE(D9:F9)-AVERAGE($A$3:$I$3))/Abs!N9</f>
        <v>-2053858.7471248815</v>
      </c>
      <c r="O9" s="18">
        <f>(AVERAGE(G9:I9)-AVERAGE($A$3:$I$3))/Abs!O9</f>
        <v>-3324294.7457150887</v>
      </c>
      <c r="P9" s="18">
        <f>ABS(M9) * SQRT((_xlfn.STDEV.S(A9:C9)^2 + _xlfn.STDEV.S($A$3:$I$3)^2) / (AVERAGE(A9:C9) - AVERAGE($A$3:$I$3))^2 + (_xlfn.STDEV.S(Abs!A9:C9)^2 + _xlfn.STDEV.S(Abs!$A$2:$I$2)^2) / (AVERAGE(Abs!A9:C9) - AVERAGE(Abs!$A$2:$I$2))^2)</f>
        <v>1505302.2289466467</v>
      </c>
      <c r="Q9" s="18">
        <f>ABS(N9) * SQRT((_xlfn.STDEV.S(D9:F9)^2 + _xlfn.STDEV.S($A$3:$I$3)^2) / (AVERAGE(D9:F9) - AVERAGE($A$3:$I$3))^2 + (_xlfn.STDEV.S(Abs!D9:F9)^2 + _xlfn.STDEV.S(Abs!$A$2:$I$2)^2) / (AVERAGE(Abs!D9:F9) - AVERAGE(Abs!$A$2:$I$2))^2)</f>
        <v>2475732.9239125466</v>
      </c>
      <c r="R9" s="18">
        <f>ABS(O9) * SQRT((_xlfn.STDEV.S(G9:I9)^2 + _xlfn.STDEV.S($A$3:$I$3)^2) / (AVERAGE(G9:I9) - AVERAGE($A$3:$I$3))^2 + (_xlfn.STDEV.S(Abs!G9:I9)^2 + _xlfn.STDEV.S(Abs!$A$2:$I$2)^2) / (AVERAGE(Abs!G9:I9) - AVERAGE(Abs!$A$2:$I$2))^2)</f>
        <v>2553743.0120669673</v>
      </c>
    </row>
    <row r="10" spans="1:18" x14ac:dyDescent="0.4">
      <c r="A10">
        <v>0.5</v>
      </c>
      <c r="K10" s="18"/>
      <c r="L10" s="18"/>
      <c r="M10" s="18"/>
      <c r="N10" s="18"/>
      <c r="O10" s="18"/>
      <c r="P10" s="18"/>
      <c r="Q10" s="18"/>
      <c r="R10" s="18"/>
    </row>
    <row r="11" spans="1:18" x14ac:dyDescent="0.4">
      <c r="A11">
        <v>523443</v>
      </c>
      <c r="B11">
        <v>385155</v>
      </c>
      <c r="C11">
        <v>398446</v>
      </c>
      <c r="D11">
        <v>489860</v>
      </c>
      <c r="E11">
        <v>618747</v>
      </c>
      <c r="F11">
        <v>365408</v>
      </c>
      <c r="G11">
        <v>305660</v>
      </c>
      <c r="H11">
        <v>345246</v>
      </c>
      <c r="I11">
        <v>341635</v>
      </c>
      <c r="K11" s="18"/>
      <c r="L11" s="18"/>
      <c r="M11" s="18"/>
      <c r="N11" s="18"/>
      <c r="O11" s="18"/>
      <c r="P11" s="18"/>
      <c r="Q11" s="18"/>
      <c r="R11" s="18"/>
    </row>
    <row r="12" spans="1:18" x14ac:dyDescent="0.4">
      <c r="A12">
        <v>431776</v>
      </c>
      <c r="B12">
        <v>648970</v>
      </c>
      <c r="C12">
        <v>684672</v>
      </c>
      <c r="D12">
        <v>413828</v>
      </c>
      <c r="E12">
        <v>494628</v>
      </c>
      <c r="F12">
        <v>333802</v>
      </c>
      <c r="G12">
        <v>293351</v>
      </c>
      <c r="H12">
        <v>385451</v>
      </c>
      <c r="I12">
        <v>297982</v>
      </c>
      <c r="K12" s="18" t="s">
        <v>12</v>
      </c>
      <c r="L12" s="18" t="s">
        <v>13</v>
      </c>
      <c r="M12" s="18" t="s">
        <v>14</v>
      </c>
      <c r="N12" s="18" t="s">
        <v>15</v>
      </c>
      <c r="O12" s="18" t="s">
        <v>16</v>
      </c>
      <c r="P12" s="18" t="s">
        <v>17</v>
      </c>
      <c r="Q12" s="18" t="s">
        <v>18</v>
      </c>
      <c r="R12" s="18" t="s">
        <v>19</v>
      </c>
    </row>
    <row r="13" spans="1:18" x14ac:dyDescent="0.4">
      <c r="A13">
        <v>350519</v>
      </c>
      <c r="B13">
        <v>382767</v>
      </c>
      <c r="C13">
        <v>428928</v>
      </c>
      <c r="D13">
        <v>287847</v>
      </c>
      <c r="E13">
        <v>272812</v>
      </c>
      <c r="F13">
        <v>272828</v>
      </c>
      <c r="G13">
        <v>263420</v>
      </c>
      <c r="H13">
        <v>200398</v>
      </c>
      <c r="I13">
        <v>270963</v>
      </c>
      <c r="K13" s="18">
        <v>0.5</v>
      </c>
      <c r="L13" s="18">
        <v>1000</v>
      </c>
      <c r="M13" s="18">
        <f>(AVERAGE(A13:C13)-AVERAGE($A$12:$I$12))/Abs!M13</f>
        <v>-242766.99502584594</v>
      </c>
      <c r="N13" s="18">
        <f>(AVERAGE(D13:F13)-AVERAGE($A$12:$I$12))/Abs!N13</f>
        <v>-1533215.2081826632</v>
      </c>
      <c r="O13" s="18">
        <f>(AVERAGE(G13:I13)-AVERAGE($A$12:$I$12))/Abs!O13</f>
        <v>-1968502.7092778943</v>
      </c>
      <c r="P13" s="18">
        <f>ABS(M13) * SQRT((_xlfn.STDEV.S(A13:C13)^2 + _xlfn.STDEV.S($A$12:$I$12)^2) / (AVERAGE(A13:C13) - AVERAGE($A$12:$I$12))^2 + (_xlfn.STDEV.S(Abs!A13:C13)^2 + _xlfn.STDEV.S(Abs!$A$11:$I$11)^2) / (AVERAGE(Abs!A13:C13) - AVERAGE(Abs!$A$11:$I$11))^2)</f>
        <v>653568.29867616948</v>
      </c>
      <c r="Q13" s="18">
        <f>ABS(N13) * SQRT((_xlfn.STDEV.S(D13:F13)^2 + _xlfn.STDEV.S($A$12:$I$12)^2) / (AVERAGE(D13:F13) - AVERAGE($A$12:$I$12))^2 + (_xlfn.STDEV.S(Abs!D13:F13)^2 + _xlfn.STDEV.S(Abs!$A$11:$I$11)^2) / (AVERAGE(Abs!D13:F13) - AVERAGE(Abs!$A$11:$I$11))^2)</f>
        <v>1332280.6105320947</v>
      </c>
      <c r="R13" s="18">
        <f>ABS(O13) * SQRT((_xlfn.STDEV.S(G13:I13)^2 + _xlfn.STDEV.S($A$12:$I$12)^2) / (AVERAGE(G13:I13) - AVERAGE($A$12:$I$12))^2 + (_xlfn.STDEV.S(Abs!G13:I13)^2 + _xlfn.STDEV.S(Abs!$A$11:$I$11)^2) / (AVERAGE(Abs!G13:I13) - AVERAGE(Abs!$A$11:$I$11))^2)</f>
        <v>1476031.4345808346</v>
      </c>
    </row>
    <row r="14" spans="1:18" x14ac:dyDescent="0.4">
      <c r="A14">
        <v>387724</v>
      </c>
      <c r="B14">
        <v>332198</v>
      </c>
      <c r="C14">
        <v>341610</v>
      </c>
      <c r="D14">
        <v>299242</v>
      </c>
      <c r="E14">
        <v>310572</v>
      </c>
      <c r="F14">
        <v>351920</v>
      </c>
      <c r="G14">
        <v>223019</v>
      </c>
      <c r="H14">
        <v>299225</v>
      </c>
      <c r="I14">
        <v>237106</v>
      </c>
      <c r="K14" s="18">
        <v>0.5</v>
      </c>
      <c r="L14" s="18">
        <v>100</v>
      </c>
      <c r="M14" s="18">
        <f>(AVERAGE(A14:C14)-AVERAGE($A$12:$I$12))/Abs!M14</f>
        <v>-440308.26819332805</v>
      </c>
      <c r="N14" s="18">
        <f>(AVERAGE(D14:F14)-AVERAGE($A$12:$I$12))/Abs!N14</f>
        <v>-1054039.6969987534</v>
      </c>
      <c r="O14" s="18">
        <f>(AVERAGE(G14:I14)-AVERAGE($A$12:$I$12))/Abs!O14</f>
        <v>-1879513.1622425378</v>
      </c>
      <c r="P14" s="18">
        <f>ABS(M14) * SQRT((_xlfn.STDEV.S(A14:C14)^2 + _xlfn.STDEV.S($A$12:$I$12)^2) / (AVERAGE(A14:C14) - AVERAGE($A$12:$I$12))^2 + (_xlfn.STDEV.S(Abs!A14:C14)^2 + _xlfn.STDEV.S(Abs!$A$11:$I$11)^2) / (AVERAGE(Abs!A14:C14) - AVERAGE(Abs!$A$11:$I$11))^2)</f>
        <v>732974.08184173563</v>
      </c>
      <c r="Q14" s="18">
        <f>ABS(N14) * SQRT((_xlfn.STDEV.S(D14:F14)^2 + _xlfn.STDEV.S($A$12:$I$12)^2) / (AVERAGE(D14:F14) - AVERAGE($A$12:$I$12))^2 + (_xlfn.STDEV.S(Abs!D14:F14)^2 + _xlfn.STDEV.S(Abs!$A$11:$I$11)^2) / (AVERAGE(Abs!D14:F14) - AVERAGE(Abs!$A$11:$I$11))^2)</f>
        <v>1256731.5982805192</v>
      </c>
      <c r="R14" s="18">
        <f>ABS(O14) * SQRT((_xlfn.STDEV.S(G14:I14)^2 + _xlfn.STDEV.S($A$12:$I$12)^2) / (AVERAGE(G14:I14) - AVERAGE($A$12:$I$12))^2 + (_xlfn.STDEV.S(Abs!G14:I14)^2 + _xlfn.STDEV.S(Abs!$A$11:$I$11)^2) / (AVERAGE(Abs!G14:I14) - AVERAGE(Abs!$A$11:$I$11))^2)</f>
        <v>1475186.9103820059</v>
      </c>
    </row>
    <row r="15" spans="1:18" x14ac:dyDescent="0.4">
      <c r="A15">
        <v>322461</v>
      </c>
      <c r="B15">
        <v>309538</v>
      </c>
      <c r="C15">
        <v>267247</v>
      </c>
      <c r="D15">
        <v>289832</v>
      </c>
      <c r="E15">
        <v>315259</v>
      </c>
      <c r="F15">
        <v>236207</v>
      </c>
      <c r="G15">
        <v>270102</v>
      </c>
      <c r="H15">
        <v>219281</v>
      </c>
      <c r="I15">
        <v>263514</v>
      </c>
      <c r="K15" s="18">
        <v>0.5</v>
      </c>
      <c r="L15" s="18">
        <v>10</v>
      </c>
      <c r="M15" s="18">
        <f>(AVERAGE(A15:C15)-AVERAGE($A$12:$I$12))/Abs!M15</f>
        <v>-553905.29487731366</v>
      </c>
      <c r="N15" s="18">
        <f>(AVERAGE(D15:F15)-AVERAGE($A$12:$I$12))/Abs!N15</f>
        <v>-1476064.6791308739</v>
      </c>
      <c r="O15" s="18">
        <f>(AVERAGE(G15:I15)-AVERAGE($A$12:$I$12))/Abs!O15</f>
        <v>-1828338.8070770209</v>
      </c>
      <c r="P15" s="18">
        <f>ABS(M15) * SQRT((_xlfn.STDEV.S(A15:C15)^2 + _xlfn.STDEV.S($A$12:$I$12)^2) / (AVERAGE(A15:C15) - AVERAGE($A$12:$I$12))^2 + (_xlfn.STDEV.S(Abs!A15:C15)^2 + _xlfn.STDEV.S(Abs!$A$11:$I$11)^2) / (AVERAGE(Abs!A15:C15) - AVERAGE(Abs!$A$11:$I$11))^2)</f>
        <v>571133.64625408978</v>
      </c>
      <c r="Q15" s="18">
        <f>ABS(N15) * SQRT((_xlfn.STDEV.S(D15:F15)^2 + _xlfn.STDEV.S($A$12:$I$12)^2) / (AVERAGE(D15:F15) - AVERAGE($A$12:$I$12))^2 + (_xlfn.STDEV.S(Abs!D15:F15)^2 + _xlfn.STDEV.S(Abs!$A$11:$I$11)^2) / (AVERAGE(Abs!D15:F15) - AVERAGE(Abs!$A$11:$I$11))^2)</f>
        <v>1351748.7378021567</v>
      </c>
      <c r="R15" s="18">
        <f>ABS(O15) * SQRT((_xlfn.STDEV.S(G15:I15)^2 + _xlfn.STDEV.S($A$12:$I$12)^2) / (AVERAGE(G15:I15) - AVERAGE($A$12:$I$12))^2 + (_xlfn.STDEV.S(Abs!G15:I15)^2 + _xlfn.STDEV.S(Abs!$A$11:$I$11)^2) / (AVERAGE(Abs!G15:I15) - AVERAGE(Abs!$A$11:$I$11))^2)</f>
        <v>1392457.8605130429</v>
      </c>
    </row>
    <row r="16" spans="1:18" x14ac:dyDescent="0.4">
      <c r="A16">
        <v>412266</v>
      </c>
      <c r="B16">
        <v>336984</v>
      </c>
      <c r="C16">
        <v>403795</v>
      </c>
      <c r="D16">
        <v>324728</v>
      </c>
      <c r="E16">
        <v>374615</v>
      </c>
      <c r="F16">
        <v>374615</v>
      </c>
      <c r="G16">
        <v>273883</v>
      </c>
      <c r="H16">
        <v>372710</v>
      </c>
      <c r="I16">
        <v>221150</v>
      </c>
      <c r="K16" s="18">
        <v>0.5</v>
      </c>
      <c r="L16" s="18">
        <v>1</v>
      </c>
      <c r="M16" s="18">
        <f>(AVERAGE(A16:C16)-AVERAGE($A$12:$I$12))/Abs!M16</f>
        <v>-220780.44885265193</v>
      </c>
      <c r="N16" s="18">
        <f>(AVERAGE(D16:F16)-AVERAGE($A$12:$I$12))/Abs!N16</f>
        <v>-746462.41190289718</v>
      </c>
      <c r="O16" s="18">
        <f>(AVERAGE(G16:I16)-AVERAGE($A$12:$I$12))/Abs!O16</f>
        <v>-1471743.2072456044</v>
      </c>
      <c r="P16" s="18">
        <f>ABS(M16) * SQRT((_xlfn.STDEV.S(A16:C16)^2 + _xlfn.STDEV.S($A$12:$I$12)^2) / (AVERAGE(A16:C16) - AVERAGE($A$12:$I$12))^2 + (_xlfn.STDEV.S(Abs!A16:C16)^2 + _xlfn.STDEV.S(Abs!$A$11:$I$11)^2) / (AVERAGE(Abs!A16:C16) - AVERAGE(Abs!$A$11:$I$11))^2)</f>
        <v>562484.75840797042</v>
      </c>
      <c r="Q16" s="18">
        <f>ABS(N16) * SQRT((_xlfn.STDEV.S(D16:F16)^2 + _xlfn.STDEV.S($A$12:$I$12)^2) / (AVERAGE(D16:F16) - AVERAGE($A$12:$I$12))^2 + (_xlfn.STDEV.S(Abs!D16:F16)^2 + _xlfn.STDEV.S(Abs!$A$11:$I$11)^2) / (AVERAGE(Abs!D16:F16) - AVERAGE(Abs!$A$11:$I$11))^2)</f>
        <v>1283827.2713916565</v>
      </c>
      <c r="R16" s="18">
        <f>ABS(O16) * SQRT((_xlfn.STDEV.S(G16:I16)^2 + _xlfn.STDEV.S($A$12:$I$12)^2) / (AVERAGE(G16:I16) - AVERAGE($A$12:$I$12))^2 + (_xlfn.STDEV.S(Abs!G16:I16)^2 + _xlfn.STDEV.S(Abs!$A$11:$I$11)^2) / (AVERAGE(Abs!G16:I16) - AVERAGE(Abs!$A$11:$I$11))^2)</f>
        <v>1556989.520045168</v>
      </c>
    </row>
    <row r="17" spans="1:18" x14ac:dyDescent="0.4">
      <c r="A17">
        <v>407123</v>
      </c>
      <c r="B17">
        <v>371680</v>
      </c>
      <c r="C17">
        <v>392452</v>
      </c>
      <c r="D17">
        <v>356710</v>
      </c>
      <c r="E17">
        <v>315315</v>
      </c>
      <c r="F17">
        <v>241897</v>
      </c>
      <c r="G17">
        <v>206129</v>
      </c>
      <c r="H17">
        <v>238146</v>
      </c>
      <c r="I17">
        <v>242838</v>
      </c>
      <c r="K17" s="18">
        <v>0.5</v>
      </c>
      <c r="L17" s="18">
        <v>0.1</v>
      </c>
      <c r="M17" s="18">
        <f>(AVERAGE(A17:C17)-AVERAGE($A$12:$I$12))/Abs!M17</f>
        <v>-204765.73715578366</v>
      </c>
      <c r="N17" s="18">
        <f>(AVERAGE(D17:F17)-AVERAGE($A$12:$I$12))/Abs!N17</f>
        <v>-1306586.0582483439</v>
      </c>
      <c r="O17" s="18">
        <f>(AVERAGE(G17:I17)-AVERAGE($A$12:$I$12))/Abs!O17</f>
        <v>-2038716.2090533234</v>
      </c>
      <c r="P17" s="18">
        <f>ABS(M17) * SQRT((_xlfn.STDEV.S(A17:C17)^2 + _xlfn.STDEV.S($A$12:$I$12)^2) / (AVERAGE(A17:C17) - AVERAGE($A$12:$I$12))^2 + (_xlfn.STDEV.S(Abs!A17:C17)^2 + _xlfn.STDEV.S(Abs!$A$11:$I$11)^2) / (AVERAGE(Abs!A17:C17) - AVERAGE(Abs!$A$11:$I$11))^2)</f>
        <v>565196.42598155513</v>
      </c>
      <c r="Q17" s="18">
        <f>ABS(N17) * SQRT((_xlfn.STDEV.S(D17:F17)^2 + _xlfn.STDEV.S($A$12:$I$12)^2) / (AVERAGE(D17:F17) - AVERAGE($A$12:$I$12))^2 + (_xlfn.STDEV.S(Abs!D17:F17)^2 + _xlfn.STDEV.S(Abs!$A$11:$I$11)^2) / (AVERAGE(Abs!D17:F17) - AVERAGE(Abs!$A$11:$I$11))^2)</f>
        <v>1461394.2272926439</v>
      </c>
      <c r="R17" s="18">
        <f>ABS(O17) * SQRT((_xlfn.STDEV.S(G17:I17)^2 + _xlfn.STDEV.S($A$12:$I$12)^2) / (AVERAGE(G17:I17) - AVERAGE($A$12:$I$12))^2 + (_xlfn.STDEV.S(Abs!G17:I17)^2 + _xlfn.STDEV.S(Abs!$A$11:$I$11)^2) / (AVERAGE(Abs!G17:I17) - AVERAGE(Abs!$A$11:$I$11))^2)</f>
        <v>1378314.7554188527</v>
      </c>
    </row>
    <row r="18" spans="1:18" x14ac:dyDescent="0.4">
      <c r="A18">
        <v>335122</v>
      </c>
      <c r="B18">
        <v>354869</v>
      </c>
      <c r="C18">
        <v>431143</v>
      </c>
      <c r="D18">
        <v>349222</v>
      </c>
      <c r="E18">
        <v>298408</v>
      </c>
      <c r="F18">
        <v>293701</v>
      </c>
      <c r="G18">
        <v>238160</v>
      </c>
      <c r="H18">
        <v>256016</v>
      </c>
      <c r="I18">
        <v>225896</v>
      </c>
      <c r="K18" s="18">
        <v>0.5</v>
      </c>
      <c r="L18" s="18">
        <v>0.01</v>
      </c>
      <c r="M18" s="18">
        <f>(AVERAGE(A18:C18)-AVERAGE($A$12:$I$12))/Abs!M18</f>
        <v>-308095.04911201505</v>
      </c>
      <c r="N18" s="18">
        <f>(AVERAGE(D18:F18)-AVERAGE($A$12:$I$12))/Abs!N18</f>
        <v>-1205304.3207312</v>
      </c>
      <c r="O18" s="18">
        <f>(AVERAGE(G18:I18)-AVERAGE($A$12:$I$12))/Abs!O18</f>
        <v>-1960709.3723129833</v>
      </c>
      <c r="P18" s="18">
        <f>ABS(M18) * SQRT((_xlfn.STDEV.S(A18:C18)^2 + _xlfn.STDEV.S($A$12:$I$12)^2) / (AVERAGE(A18:C18) - AVERAGE($A$12:$I$12))^2 + (_xlfn.STDEV.S(Abs!A18:C18)^2 + _xlfn.STDEV.S(Abs!$A$11:$I$11)^2) / (AVERAGE(Abs!A18:C18) - AVERAGE(Abs!$A$11:$I$11))^2)</f>
        <v>683348.80308704986</v>
      </c>
      <c r="Q18" s="18">
        <f>ABS(N18) * SQRT((_xlfn.STDEV.S(D18:F18)^2 + _xlfn.STDEV.S($A$12:$I$12)^2) / (AVERAGE(D18:F18) - AVERAGE($A$12:$I$12))^2 + (_xlfn.STDEV.S(Abs!D18:F18)^2 + _xlfn.STDEV.S(Abs!$A$11:$I$11)^2) / (AVERAGE(Abs!D18:F18) - AVERAGE(Abs!$A$11:$I$11))^2)</f>
        <v>1366503.8307788086</v>
      </c>
      <c r="R18" s="18">
        <f>ABS(O18) * SQRT((_xlfn.STDEV.S(G18:I18)^2 + _xlfn.STDEV.S($A$12:$I$12)^2) / (AVERAGE(G18:I18) - AVERAGE($A$12:$I$12))^2 + (_xlfn.STDEV.S(Abs!G18:I18)^2 + _xlfn.STDEV.S(Abs!$A$11:$I$11)^2) / (AVERAGE(Abs!G18:I18) - AVERAGE(Abs!$A$11:$I$11))^2)</f>
        <v>1393216.4867547818</v>
      </c>
    </row>
    <row r="19" spans="1:18" x14ac:dyDescent="0.4">
      <c r="A19">
        <v>1</v>
      </c>
      <c r="K19" s="18"/>
      <c r="L19" s="18"/>
      <c r="M19" s="18"/>
      <c r="N19" s="18"/>
      <c r="O19" s="18"/>
      <c r="P19" s="18"/>
      <c r="Q19" s="18"/>
      <c r="R19" s="18"/>
    </row>
    <row r="20" spans="1:18" x14ac:dyDescent="0.4">
      <c r="A20">
        <v>541934</v>
      </c>
      <c r="B20">
        <v>456760</v>
      </c>
      <c r="C20">
        <v>426408</v>
      </c>
      <c r="D20">
        <v>471778</v>
      </c>
      <c r="E20">
        <v>625167</v>
      </c>
      <c r="F20">
        <v>362699</v>
      </c>
      <c r="G20">
        <v>324681</v>
      </c>
      <c r="H20">
        <v>315518</v>
      </c>
      <c r="I20">
        <v>344620</v>
      </c>
      <c r="K20" s="18"/>
      <c r="L20" s="18"/>
      <c r="M20" s="18"/>
      <c r="N20" s="18"/>
      <c r="O20" s="18"/>
      <c r="P20" s="18"/>
      <c r="Q20" s="18"/>
      <c r="R20" s="18"/>
    </row>
    <row r="21" spans="1:18" x14ac:dyDescent="0.4">
      <c r="A21">
        <v>451974</v>
      </c>
      <c r="B21">
        <v>663429</v>
      </c>
      <c r="C21">
        <v>710176</v>
      </c>
      <c r="D21">
        <v>460314</v>
      </c>
      <c r="E21">
        <v>526714</v>
      </c>
      <c r="F21">
        <v>280625</v>
      </c>
      <c r="G21">
        <v>333906</v>
      </c>
      <c r="H21">
        <v>400268</v>
      </c>
      <c r="I21">
        <v>309551</v>
      </c>
      <c r="K21" s="18" t="s">
        <v>12</v>
      </c>
      <c r="L21" s="18" t="s">
        <v>13</v>
      </c>
      <c r="M21" s="18" t="s">
        <v>14</v>
      </c>
      <c r="N21" s="18" t="s">
        <v>15</v>
      </c>
      <c r="O21" s="18" t="s">
        <v>16</v>
      </c>
      <c r="P21" s="18" t="s">
        <v>17</v>
      </c>
      <c r="Q21" s="18" t="s">
        <v>18</v>
      </c>
      <c r="R21" s="18" t="s">
        <v>19</v>
      </c>
    </row>
    <row r="22" spans="1:18" x14ac:dyDescent="0.4">
      <c r="A22">
        <v>324380</v>
      </c>
      <c r="B22">
        <v>315274</v>
      </c>
      <c r="C22">
        <v>384574</v>
      </c>
      <c r="D22">
        <v>296633</v>
      </c>
      <c r="E22">
        <v>300394</v>
      </c>
      <c r="F22">
        <v>266736</v>
      </c>
      <c r="G22">
        <v>270480</v>
      </c>
      <c r="H22">
        <v>240530</v>
      </c>
      <c r="I22">
        <v>266752</v>
      </c>
      <c r="K22" s="18">
        <v>1</v>
      </c>
      <c r="L22" s="18">
        <v>1000</v>
      </c>
      <c r="M22" s="18">
        <f>(AVERAGE(A22:C22)-AVERAGE($A$21:$I$21))/Abs!M22</f>
        <v>-390372.66625096282</v>
      </c>
      <c r="N22" s="18">
        <f>(AVERAGE(D22:F22)-AVERAGE($A$21:$I$21))/Abs!N22</f>
        <v>-1087962.2721193777</v>
      </c>
      <c r="O22" s="18">
        <f>(AVERAGE(G22:I22)-AVERAGE($A$21:$I$21))/Abs!O22</f>
        <v>-1513781.7876626099</v>
      </c>
      <c r="P22" s="18">
        <f>ABS(M22) * SQRT((_xlfn.STDEV.S(A22:C22)^2 + _xlfn.STDEV.S($A$21:$I$21)^2) / (AVERAGE(A22:C22) - AVERAGE($A$21:$I$21))^2 + (_xlfn.STDEV.S(Abs!A22:C22)^2 + _xlfn.STDEV.S(Abs!$A$20:$I$20)^2) / (AVERAGE(Abs!A22:C22) - AVERAGE(Abs!$A$20:$I$20))^2)</f>
        <v>520826.92991950602</v>
      </c>
      <c r="Q22" s="18">
        <f>ABS(N22) * SQRT((_xlfn.STDEV.S(D22:F22)^2 + _xlfn.STDEV.S($A$21:$I$21)^2) / (AVERAGE(D22:F22) - AVERAGE($A$21:$I$21))^2 + (_xlfn.STDEV.S(Abs!D22:F22)^2 + _xlfn.STDEV.S(Abs!$A$20:$I$20)^2) / (AVERAGE(Abs!D22:F22) - AVERAGE(Abs!$A$20:$I$20))^2)</f>
        <v>967211.86134447262</v>
      </c>
      <c r="R22" s="18">
        <f>ABS(O22) * SQRT((_xlfn.STDEV.S(G22:I22)^2 + _xlfn.STDEV.S($A$21:$I$21)^2) / (AVERAGE(G22:I22) - AVERAGE($A$21:$I$21))^2 + (_xlfn.STDEV.S(Abs!G22:I22)^2 + _xlfn.STDEV.S(Abs!$A$20:$I$20)^2) / (AVERAGE(Abs!G22:I22) - AVERAGE(Abs!$A$20:$I$20))^2)</f>
        <v>1150350.8979396897</v>
      </c>
    </row>
    <row r="23" spans="1:18" x14ac:dyDescent="0.4">
      <c r="A23">
        <v>334223</v>
      </c>
      <c r="B23">
        <v>282747</v>
      </c>
      <c r="C23">
        <v>352011</v>
      </c>
      <c r="D23">
        <v>276161</v>
      </c>
      <c r="E23">
        <v>366969</v>
      </c>
      <c r="F23">
        <v>342628</v>
      </c>
      <c r="G23">
        <v>239636</v>
      </c>
      <c r="H23">
        <v>307954</v>
      </c>
      <c r="I23">
        <v>243366</v>
      </c>
      <c r="K23" s="18">
        <v>1</v>
      </c>
      <c r="L23" s="18">
        <v>100</v>
      </c>
      <c r="M23" s="18">
        <f>(AVERAGE(A23:C23)-AVERAGE($A$21:$I$21))/Abs!M23</f>
        <v>-473355.39734462189</v>
      </c>
      <c r="N23" s="18">
        <f>(AVERAGE(D23:F23)-AVERAGE($A$21:$I$21))/Abs!N23</f>
        <v>-747344.31422236294</v>
      </c>
      <c r="O23" s="18">
        <f>(AVERAGE(G23:I23)-AVERAGE($A$21:$I$21))/Abs!O23</f>
        <v>-1419447.2159639522</v>
      </c>
      <c r="P23" s="18">
        <f>ABS(M23) * SQRT((_xlfn.STDEV.S(A23:C23)^2 + _xlfn.STDEV.S($A$21:$I$21)^2) / (AVERAGE(A23:C23) - AVERAGE($A$21:$I$21))^2 + (_xlfn.STDEV.S(Abs!A23:C23)^2 + _xlfn.STDEV.S(Abs!$A$20:$I$20)^2) / (AVERAGE(Abs!A23:C23) - AVERAGE(Abs!$A$20:$I$20))^2)</f>
        <v>551634.46312159137</v>
      </c>
      <c r="Q23" s="18">
        <f>ABS(N23) * SQRT((_xlfn.STDEV.S(D23:F23)^2 + _xlfn.STDEV.S($A$21:$I$21)^2) / (AVERAGE(D23:F23) - AVERAGE($A$21:$I$21))^2 + (_xlfn.STDEV.S(Abs!D23:F23)^2 + _xlfn.STDEV.S(Abs!$A$20:$I$20)^2) / (AVERAGE(Abs!D23:F23) - AVERAGE(Abs!$A$20:$I$20))^2)</f>
        <v>902986.39364691242</v>
      </c>
      <c r="R23" s="18">
        <f>ABS(O23) * SQRT((_xlfn.STDEV.S(G23:I23)^2 + _xlfn.STDEV.S($A$21:$I$21)^2) / (AVERAGE(G23:I23) - AVERAGE($A$21:$I$21))^2 + (_xlfn.STDEV.S(Abs!G23:I23)^2 + _xlfn.STDEV.S(Abs!$A$20:$I$20)^2) / (AVERAGE(Abs!G23:I23) - AVERAGE(Abs!$A$20:$I$20))^2)</f>
        <v>1131234.1096638411</v>
      </c>
    </row>
    <row r="24" spans="1:18" x14ac:dyDescent="0.4">
      <c r="A24">
        <v>310504</v>
      </c>
      <c r="B24">
        <v>300448</v>
      </c>
      <c r="C24">
        <v>292058</v>
      </c>
      <c r="D24">
        <v>271480</v>
      </c>
      <c r="E24">
        <v>310799</v>
      </c>
      <c r="F24">
        <v>249948</v>
      </c>
      <c r="G24">
        <v>226558</v>
      </c>
      <c r="H24">
        <v>250914</v>
      </c>
      <c r="I24">
        <v>207858</v>
      </c>
      <c r="K24" s="18">
        <v>1</v>
      </c>
      <c r="L24" s="18">
        <v>10</v>
      </c>
      <c r="M24" s="18">
        <f>(AVERAGE(A24:C24)-AVERAGE($A$21:$I$21))/Abs!M24</f>
        <v>-460785.11729968706</v>
      </c>
      <c r="N24" s="18">
        <f>(AVERAGE(D24:F24)-AVERAGE($A$21:$I$21))/Abs!N24</f>
        <v>-1126485.8182817113</v>
      </c>
      <c r="O24" s="18">
        <f>(AVERAGE(G24:I24)-AVERAGE($A$21:$I$21))/Abs!O24</f>
        <v>-1710758.7964485365</v>
      </c>
      <c r="P24" s="18">
        <f>ABS(M24) * SQRT((_xlfn.STDEV.S(A24:C24)^2 + _xlfn.STDEV.S($A$21:$I$21)^2) / (AVERAGE(A24:C24) - AVERAGE($A$21:$I$21))^2 + (_xlfn.STDEV.S(Abs!A24:C24)^2 + _xlfn.STDEV.S(Abs!$A$20:$I$20)^2) / (AVERAGE(Abs!A24:C24) - AVERAGE(Abs!$A$20:$I$20))^2)</f>
        <v>444071.01418216637</v>
      </c>
      <c r="Q24" s="18">
        <f>ABS(N24) * SQRT((_xlfn.STDEV.S(D24:F24)^2 + _xlfn.STDEV.S($A$21:$I$21)^2) / (AVERAGE(D24:F24) - AVERAGE($A$21:$I$21))^2 + (_xlfn.STDEV.S(Abs!D24:F24)^2 + _xlfn.STDEV.S(Abs!$A$20:$I$20)^2) / (AVERAGE(Abs!D24:F24) - AVERAGE(Abs!$A$20:$I$20))^2)</f>
        <v>955674.90815078793</v>
      </c>
      <c r="R24" s="18">
        <f>ABS(O24) * SQRT((_xlfn.STDEV.S(G24:I24)^2 + _xlfn.STDEV.S($A$21:$I$21)^2) / (AVERAGE(G24:I24) - AVERAGE($A$21:$I$21))^2 + (_xlfn.STDEV.S(Abs!G24:I24)^2 + _xlfn.STDEV.S(Abs!$A$20:$I$20)^2) / (AVERAGE(Abs!G24:I24) - AVERAGE(Abs!$A$20:$I$20))^2)</f>
        <v>1131968.7322155302</v>
      </c>
    </row>
    <row r="25" spans="1:18" x14ac:dyDescent="0.4">
      <c r="A25">
        <v>403600</v>
      </c>
      <c r="B25">
        <v>363310</v>
      </c>
      <c r="C25">
        <v>389553</v>
      </c>
      <c r="D25">
        <v>309000</v>
      </c>
      <c r="E25">
        <v>314599</v>
      </c>
      <c r="F25">
        <v>317427</v>
      </c>
      <c r="G25">
        <v>250914</v>
      </c>
      <c r="H25">
        <v>323007</v>
      </c>
      <c r="I25">
        <v>238757</v>
      </c>
      <c r="K25" s="18">
        <v>1</v>
      </c>
      <c r="L25" s="18">
        <v>1</v>
      </c>
      <c r="M25" s="18">
        <f>(AVERAGE(A25:C25)-AVERAGE($A$21:$I$21))/Abs!M25</f>
        <v>-225918.98202984864</v>
      </c>
      <c r="N25" s="18">
        <f>(AVERAGE(D25:F25)-AVERAGE($A$21:$I$21))/Abs!N25</f>
        <v>-814253.22260783333</v>
      </c>
      <c r="O25" s="18">
        <f>(AVERAGE(G25:I25)-AVERAGE($A$21:$I$21))/Abs!O25</f>
        <v>-1203714.751310755</v>
      </c>
      <c r="P25" s="18">
        <f>ABS(M25) * SQRT((_xlfn.STDEV.S(A25:C25)^2 + _xlfn.STDEV.S($A$21:$I$21)^2) / (AVERAGE(A25:C25) - AVERAGE($A$21:$I$21))^2 + (_xlfn.STDEV.S(Abs!A25:C25)^2 + _xlfn.STDEV.S(Abs!$A$20:$I$20)^2) / (AVERAGE(Abs!A25:C25) - AVERAGE(Abs!$A$20:$I$20))^2)</f>
        <v>464829.54689015727</v>
      </c>
      <c r="Q25" s="18">
        <f>ABS(N25) * SQRT((_xlfn.STDEV.S(D25:F25)^2 + _xlfn.STDEV.S($A$21:$I$21)^2) / (AVERAGE(D25:F25) - AVERAGE($A$21:$I$21))^2 + (_xlfn.STDEV.S(Abs!D25:F25)^2 + _xlfn.STDEV.S(Abs!$A$20:$I$20)^2) / (AVERAGE(Abs!D25:F25) - AVERAGE(Abs!$A$20:$I$20))^2)</f>
        <v>848612.9199432662</v>
      </c>
      <c r="R25" s="18">
        <f>ABS(O25) * SQRT((_xlfn.STDEV.S(G25:I25)^2 + _xlfn.STDEV.S($A$21:$I$21)^2) / (AVERAGE(G25:I25) - AVERAGE($A$21:$I$21))^2 + (_xlfn.STDEV.S(Abs!G25:I25)^2 + _xlfn.STDEV.S(Abs!$A$20:$I$20)^2) / (AVERAGE(Abs!G25:I25) - AVERAGE(Abs!$A$20:$I$20))^2)</f>
        <v>1011720.0951203683</v>
      </c>
    </row>
    <row r="26" spans="1:18" x14ac:dyDescent="0.4">
      <c r="A26">
        <v>419097</v>
      </c>
      <c r="B26">
        <v>382884</v>
      </c>
      <c r="C26">
        <v>444725</v>
      </c>
      <c r="D26">
        <v>363289</v>
      </c>
      <c r="E26">
        <v>322109</v>
      </c>
      <c r="F26">
        <v>271577</v>
      </c>
      <c r="G26">
        <v>193848</v>
      </c>
      <c r="H26">
        <v>222866</v>
      </c>
      <c r="I26">
        <v>237849</v>
      </c>
      <c r="K26" s="18">
        <v>1</v>
      </c>
      <c r="L26" s="18">
        <v>0.1</v>
      </c>
      <c r="M26" s="18">
        <f>(AVERAGE(A26:C26)-AVERAGE($A$21:$I$21))/Abs!M26</f>
        <v>-142578.59375561369</v>
      </c>
      <c r="N26" s="18">
        <f>(AVERAGE(D26:F26)-AVERAGE($A$21:$I$21))/Abs!N26</f>
        <v>-931659.43042166415</v>
      </c>
      <c r="O26" s="18">
        <f>(AVERAGE(G26:I26)-AVERAGE($A$21:$I$21))/Abs!O26</f>
        <v>-1715963.6794315041</v>
      </c>
      <c r="P26" s="18">
        <f>ABS(M26) * SQRT((_xlfn.STDEV.S(A26:C26)^2 + _xlfn.STDEV.S($A$21:$I$21)^2) / (AVERAGE(A26:C26) - AVERAGE($A$21:$I$21))^2 + (_xlfn.STDEV.S(Abs!A26:C26)^2 + _xlfn.STDEV.S(Abs!$A$20:$I$20)^2) / (AVERAGE(Abs!A26:C26) - AVERAGE(Abs!$A$20:$I$20))^2)</f>
        <v>499440.41276388377</v>
      </c>
      <c r="Q26" s="18">
        <f>ABS(N26) * SQRT((_xlfn.STDEV.S(D26:F26)^2 + _xlfn.STDEV.S($A$21:$I$21)^2) / (AVERAGE(D26:F26) - AVERAGE($A$21:$I$21))^2 + (_xlfn.STDEV.S(Abs!D26:F26)^2 + _xlfn.STDEV.S(Abs!$A$20:$I$20)^2) / (AVERAGE(Abs!D26:F26) - AVERAGE(Abs!$A$20:$I$20))^2)</f>
        <v>1047331.6308820837</v>
      </c>
      <c r="R26" s="18">
        <f>ABS(O26) * SQRT((_xlfn.STDEV.S(G26:I26)^2 + _xlfn.STDEV.S($A$21:$I$21)^2) / (AVERAGE(G26:I26) - AVERAGE($A$21:$I$21))^2 + (_xlfn.STDEV.S(Abs!G26:I26)^2 + _xlfn.STDEV.S(Abs!$A$20:$I$20)^2) / (AVERAGE(Abs!G26:I26) - AVERAGE(Abs!$A$20:$I$20))^2)</f>
        <v>1088760.886076804</v>
      </c>
    </row>
    <row r="27" spans="1:18" x14ac:dyDescent="0.4">
      <c r="A27">
        <v>356861</v>
      </c>
      <c r="B27">
        <v>340001</v>
      </c>
      <c r="C27">
        <v>428024</v>
      </c>
      <c r="D27">
        <v>362460</v>
      </c>
      <c r="E27">
        <v>296879</v>
      </c>
      <c r="F27">
        <v>237891</v>
      </c>
      <c r="G27">
        <v>241623</v>
      </c>
      <c r="H27">
        <v>237877</v>
      </c>
      <c r="I27">
        <v>228498</v>
      </c>
      <c r="K27" s="18">
        <v>1</v>
      </c>
      <c r="L27" s="18">
        <v>0.01</v>
      </c>
      <c r="M27" s="18">
        <f>(AVERAGE(A27:C27)-AVERAGE($A$21:$I$21))/Abs!M27</f>
        <v>-284365.65076286037</v>
      </c>
      <c r="N27" s="18">
        <f>(AVERAGE(D27:F27)-AVERAGE($A$21:$I$21))/Abs!N27</f>
        <v>-1020740.8715304751</v>
      </c>
      <c r="O27" s="18">
        <f>(AVERAGE(G27:I27)-AVERAGE($A$21:$I$21))/Abs!O27</f>
        <v>-1524740.9483411601</v>
      </c>
      <c r="P27" s="18">
        <f>ABS(M27) * SQRT((_xlfn.STDEV.S(A27:C27)^2 + _xlfn.STDEV.S($A$21:$I$21)^2) / (AVERAGE(A27:C27) - AVERAGE($A$21:$I$21))^2 + (_xlfn.STDEV.S(Abs!A27:C27)^2 + _xlfn.STDEV.S(Abs!$A$20:$I$20)^2) / (AVERAGE(Abs!A27:C27) - AVERAGE(Abs!$A$20:$I$20))^2)</f>
        <v>535144.38902414183</v>
      </c>
      <c r="Q27" s="18">
        <f>ABS(N27) * SQRT((_xlfn.STDEV.S(D27:F27)^2 + _xlfn.STDEV.S($A$21:$I$21)^2) / (AVERAGE(D27:F27) - AVERAGE($A$21:$I$21))^2 + (_xlfn.STDEV.S(Abs!D27:F27)^2 + _xlfn.STDEV.S(Abs!$A$20:$I$20)^2) / (AVERAGE(Abs!D27:F27) - AVERAGE(Abs!$A$20:$I$20))^2)</f>
        <v>1039806.6801066699</v>
      </c>
      <c r="R27" s="18">
        <f>ABS(O27) * SQRT((_xlfn.STDEV.S(G27:I27)^2 + _xlfn.STDEV.S($A$21:$I$21)^2) / (AVERAGE(G27:I27) - AVERAGE($A$21:$I$21))^2 + (_xlfn.STDEV.S(Abs!G27:I27)^2 + _xlfn.STDEV.S(Abs!$A$20:$I$20)^2) / (AVERAGE(Abs!G27:I27) - AVERAGE(Abs!$A$20:$I$20))^2)</f>
        <v>1033729.1188439622</v>
      </c>
    </row>
    <row r="28" spans="1:18" x14ac:dyDescent="0.4">
      <c r="A28">
        <v>2</v>
      </c>
      <c r="K28" s="18"/>
      <c r="L28" s="18"/>
      <c r="M28" s="18"/>
      <c r="N28" s="18"/>
      <c r="O28" s="18"/>
      <c r="P28" s="18"/>
      <c r="Q28" s="18"/>
      <c r="R28" s="18"/>
    </row>
    <row r="29" spans="1:18" x14ac:dyDescent="0.4">
      <c r="A29">
        <v>614897</v>
      </c>
      <c r="B29">
        <v>463786</v>
      </c>
      <c r="C29">
        <v>474322</v>
      </c>
      <c r="D29">
        <v>480710</v>
      </c>
      <c r="E29">
        <v>667429</v>
      </c>
      <c r="F29">
        <v>381050</v>
      </c>
      <c r="G29">
        <v>382208</v>
      </c>
      <c r="H29">
        <v>360915</v>
      </c>
      <c r="I29">
        <v>335893</v>
      </c>
      <c r="K29" s="18"/>
      <c r="L29" s="18"/>
      <c r="M29" s="18"/>
      <c r="N29" s="18"/>
      <c r="O29" s="18"/>
      <c r="P29" s="18"/>
      <c r="Q29" s="18"/>
      <c r="R29" s="18"/>
    </row>
    <row r="30" spans="1:18" x14ac:dyDescent="0.4">
      <c r="A30">
        <v>493582</v>
      </c>
      <c r="B30">
        <v>735671</v>
      </c>
      <c r="C30">
        <v>812280</v>
      </c>
      <c r="D30">
        <v>506580</v>
      </c>
      <c r="E30">
        <v>531754</v>
      </c>
      <c r="F30">
        <v>363553</v>
      </c>
      <c r="G30">
        <v>367226</v>
      </c>
      <c r="H30">
        <v>456907</v>
      </c>
      <c r="I30">
        <v>313907</v>
      </c>
      <c r="K30" s="18" t="s">
        <v>12</v>
      </c>
      <c r="L30" s="18" t="s">
        <v>13</v>
      </c>
      <c r="M30" s="18" t="s">
        <v>14</v>
      </c>
      <c r="N30" s="18" t="s">
        <v>15</v>
      </c>
      <c r="O30" s="18" t="s">
        <v>16</v>
      </c>
      <c r="P30" s="18" t="s">
        <v>17</v>
      </c>
      <c r="Q30" s="18" t="s">
        <v>18</v>
      </c>
      <c r="R30" s="18" t="s">
        <v>19</v>
      </c>
    </row>
    <row r="31" spans="1:18" x14ac:dyDescent="0.4">
      <c r="A31">
        <v>297003</v>
      </c>
      <c r="B31">
        <v>313084</v>
      </c>
      <c r="C31">
        <v>371118</v>
      </c>
      <c r="D31">
        <v>320656</v>
      </c>
      <c r="E31">
        <v>311325</v>
      </c>
      <c r="F31">
        <v>277684</v>
      </c>
      <c r="G31">
        <v>290774</v>
      </c>
      <c r="H31">
        <v>266480</v>
      </c>
      <c r="I31">
        <v>259015</v>
      </c>
      <c r="K31" s="18">
        <v>2</v>
      </c>
      <c r="L31" s="18">
        <v>1000</v>
      </c>
      <c r="M31" s="18">
        <f>(AVERAGE(A31:C31)-AVERAGE($A$30:$I$30))/Abs!M31</f>
        <v>-467955.71428571444</v>
      </c>
      <c r="N31" s="18">
        <f>(AVERAGE(D31:F31)-AVERAGE($A$30:$I$30))/Abs!N31</f>
        <v>-996002.47325124987</v>
      </c>
      <c r="O31" s="18">
        <f>(AVERAGE(G31:I31)-AVERAGE($A$30:$I$30))/Abs!O31</f>
        <v>-1414226.127320955</v>
      </c>
      <c r="P31" s="18">
        <f>ABS(M31) * SQRT((_xlfn.STDEV.S(A31:C31)^2 + _xlfn.STDEV.S($A$30:$I$30)^2) / (AVERAGE(A31:C31) - AVERAGE($A$30:$I$30))^2 + (_xlfn.STDEV.S(Abs!A31:C31)^2 + _xlfn.STDEV.S(Abs!$A$29:$I$29)^2) / (AVERAGE(Abs!A31:C31) - AVERAGE(Abs!$A$29:$I$29))^2)</f>
        <v>458629.93501687836</v>
      </c>
      <c r="Q31" s="18">
        <f>ABS(N31) * SQRT((_xlfn.STDEV.S(D31:F31)^2 + _xlfn.STDEV.S($A$30:$I$30)^2) / (AVERAGE(D31:F31) - AVERAGE($A$30:$I$30))^2 + (_xlfn.STDEV.S(Abs!D31:F31)^2 + _xlfn.STDEV.S(Abs!$A$29:$I$29)^2) / (AVERAGE(Abs!D31:F31) - AVERAGE(Abs!$A$29:$I$29))^2)</f>
        <v>832265.47012878733</v>
      </c>
      <c r="R31" s="18">
        <f>ABS(O31) * SQRT((_xlfn.STDEV.S(G31:I31)^2 + _xlfn.STDEV.S($A$30:$I$30)^2) / (AVERAGE(G31:I31) - AVERAGE($A$30:$I$30))^2 + (_xlfn.STDEV.S(Abs!G31:I31)^2 + _xlfn.STDEV.S(Abs!$A$29:$I$29)^2) / (AVERAGE(Abs!G31:I31) - AVERAGE(Abs!$A$29:$I$29))^2)</f>
        <v>1014715.2581565775</v>
      </c>
    </row>
    <row r="32" spans="1:18" x14ac:dyDescent="0.4">
      <c r="A32">
        <v>309565</v>
      </c>
      <c r="B32">
        <v>383452</v>
      </c>
      <c r="C32">
        <v>348847</v>
      </c>
      <c r="D32">
        <v>342280</v>
      </c>
      <c r="E32">
        <v>370314</v>
      </c>
      <c r="F32">
        <v>353481</v>
      </c>
      <c r="G32">
        <v>245938</v>
      </c>
      <c r="H32">
        <v>284280</v>
      </c>
      <c r="I32">
        <v>251534</v>
      </c>
      <c r="K32" s="18">
        <v>2</v>
      </c>
      <c r="L32" s="18">
        <v>100</v>
      </c>
      <c r="M32" s="18">
        <f>(AVERAGE(A32:C32)-AVERAGE($A$30:$I$30))/Abs!M32</f>
        <v>-441989.13142475492</v>
      </c>
      <c r="N32" s="18">
        <f>(AVERAGE(D32:F32)-AVERAGE($A$30:$I$30))/Abs!N32</f>
        <v>-615701.50449568254</v>
      </c>
      <c r="O32" s="18">
        <f>(AVERAGE(G32:I32)-AVERAGE($A$30:$I$30))/Abs!O32</f>
        <v>-1371820.1337341266</v>
      </c>
      <c r="P32" s="18">
        <f>ABS(M32) * SQRT((_xlfn.STDEV.S(A32:C32)^2 + _xlfn.STDEV.S($A$30:$I$30)^2) / (AVERAGE(A32:C32) - AVERAGE($A$30:$I$30))^2 + (_xlfn.STDEV.S(Abs!A32:C32)^2 + _xlfn.STDEV.S(Abs!$A$29:$I$29)^2) / (AVERAGE(Abs!A32:C32) - AVERAGE(Abs!$A$29:$I$29))^2)</f>
        <v>494291.52014561836</v>
      </c>
      <c r="Q32" s="18">
        <f>ABS(N32) * SQRT((_xlfn.STDEV.S(D32:F32)^2 + _xlfn.STDEV.S($A$30:$I$30)^2) / (AVERAGE(D32:F32) - AVERAGE($A$30:$I$30))^2 + (_xlfn.STDEV.S(Abs!D32:F32)^2 + _xlfn.STDEV.S(Abs!$A$29:$I$29)^2) / (AVERAGE(Abs!D32:F32) - AVERAGE(Abs!$A$29:$I$29))^2)</f>
        <v>677640.86406094395</v>
      </c>
      <c r="R32" s="18">
        <f>ABS(O32) * SQRT((_xlfn.STDEV.S(G32:I32)^2 + _xlfn.STDEV.S($A$30:$I$30)^2) / (AVERAGE(G32:I32) - AVERAGE($A$30:$I$30))^2 + (_xlfn.STDEV.S(Abs!G32:I32)^2 + _xlfn.STDEV.S(Abs!$A$29:$I$29)^2) / (AVERAGE(Abs!G32:I32) - AVERAGE(Abs!$A$29:$I$29))^2)</f>
        <v>936522.92829163815</v>
      </c>
    </row>
    <row r="33" spans="1:18" x14ac:dyDescent="0.4">
      <c r="A33">
        <v>344738</v>
      </c>
      <c r="B33">
        <v>313232</v>
      </c>
      <c r="C33">
        <v>315140</v>
      </c>
      <c r="D33">
        <v>269317</v>
      </c>
      <c r="E33">
        <v>340429</v>
      </c>
      <c r="F33">
        <v>244097</v>
      </c>
      <c r="G33">
        <v>246903</v>
      </c>
      <c r="H33">
        <v>264673</v>
      </c>
      <c r="I33">
        <v>211363</v>
      </c>
      <c r="K33" s="18">
        <v>2</v>
      </c>
      <c r="L33" s="18">
        <v>10</v>
      </c>
      <c r="M33" s="18">
        <f>(AVERAGE(A33:C33)-AVERAGE($A$30:$I$30))/Abs!M33</f>
        <v>-410443.00671671273</v>
      </c>
      <c r="N33" s="18">
        <f>(AVERAGE(D33:F33)-AVERAGE($A$30:$I$30))/Abs!N33</f>
        <v>-1028007.0232581811</v>
      </c>
      <c r="O33" s="18">
        <f>(AVERAGE(G33:I33)-AVERAGE($A$30:$I$30))/Abs!O33</f>
        <v>-1498536.0248447207</v>
      </c>
      <c r="P33" s="18">
        <f>ABS(M33) * SQRT((_xlfn.STDEV.S(A33:C33)^2 + _xlfn.STDEV.S($A$30:$I$30)^2) / (AVERAGE(A33:C33) - AVERAGE($A$30:$I$30))^2 + (_xlfn.STDEV.S(Abs!A33:C33)^2 + _xlfn.STDEV.S(Abs!$A$29:$I$29)^2) / (AVERAGE(Abs!A33:C33) - AVERAGE(Abs!$A$29:$I$29))^2)</f>
        <v>380945.50612347847</v>
      </c>
      <c r="Q33" s="18">
        <f>ABS(N33) * SQRT((_xlfn.STDEV.S(D33:F33)^2 + _xlfn.STDEV.S($A$30:$I$30)^2) / (AVERAGE(D33:F33) - AVERAGE($A$30:$I$30))^2 + (_xlfn.STDEV.S(Abs!D33:F33)^2 + _xlfn.STDEV.S(Abs!$A$29:$I$29)^2) / (AVERAGE(Abs!D33:F33) - AVERAGE(Abs!$A$29:$I$29))^2)</f>
        <v>809145.71324415761</v>
      </c>
      <c r="R33" s="18">
        <f>ABS(O33) * SQRT((_xlfn.STDEV.S(G33:I33)^2 + _xlfn.STDEV.S($A$30:$I$30)^2) / (AVERAGE(G33:I33) - AVERAGE($A$30:$I$30))^2 + (_xlfn.STDEV.S(Abs!G33:I33)^2 + _xlfn.STDEV.S(Abs!$A$29:$I$29)^2) / (AVERAGE(Abs!G33:I33) - AVERAGE(Abs!$A$29:$I$29))^2)</f>
        <v>954052.40762305248</v>
      </c>
    </row>
    <row r="34" spans="1:18" x14ac:dyDescent="0.4">
      <c r="A34">
        <v>455523</v>
      </c>
      <c r="B34">
        <v>342361</v>
      </c>
      <c r="C34">
        <v>395658</v>
      </c>
      <c r="D34">
        <v>299313</v>
      </c>
      <c r="E34">
        <v>294636</v>
      </c>
      <c r="F34">
        <v>298360</v>
      </c>
      <c r="G34">
        <v>270300</v>
      </c>
      <c r="H34">
        <v>338559</v>
      </c>
      <c r="I34">
        <v>218858</v>
      </c>
      <c r="K34" s="18">
        <v>2</v>
      </c>
      <c r="L34" s="18">
        <v>1</v>
      </c>
      <c r="M34" s="18">
        <f>(AVERAGE(A34:C34)-AVERAGE($A$30:$I$30))/Abs!M34</f>
        <v>-252016.71996575431</v>
      </c>
      <c r="N34" s="18">
        <f>(AVERAGE(D34:F34)-AVERAGE($A$30:$I$30))/Abs!N34</f>
        <v>-836348.58598278591</v>
      </c>
      <c r="O34" s="18">
        <f>(AVERAGE(G34:I34)-AVERAGE($A$30:$I$30))/Abs!O34</f>
        <v>-1216693.1462368085</v>
      </c>
      <c r="P34" s="18">
        <f>ABS(M34) * SQRT((_xlfn.STDEV.S(A34:C34)^2 + _xlfn.STDEV.S($A$30:$I$30)^2) / (AVERAGE(A34:C34) - AVERAGE($A$30:$I$30))^2 + (_xlfn.STDEV.S(Abs!A34:C34)^2 + _xlfn.STDEV.S(Abs!$A$29:$I$29)^2) / (AVERAGE(Abs!A34:C34) - AVERAGE(Abs!$A$29:$I$29))^2)</f>
        <v>402074.87218712247</v>
      </c>
      <c r="Q34" s="18">
        <f>ABS(N34) * SQRT((_xlfn.STDEV.S(D34:F34)^2 + _xlfn.STDEV.S($A$30:$I$30)^2) / (AVERAGE(D34:F34) - AVERAGE($A$30:$I$30))^2 + (_xlfn.STDEV.S(Abs!D34:F34)^2 + _xlfn.STDEV.S(Abs!$A$29:$I$29)^2) / (AVERAGE(Abs!D34:F34) - AVERAGE(Abs!$A$29:$I$29))^2)</f>
        <v>677283.54807584523</v>
      </c>
      <c r="R34" s="18">
        <f>ABS(O34) * SQRT((_xlfn.STDEV.S(G34:I34)^2 + _xlfn.STDEV.S($A$30:$I$30)^2) / (AVERAGE(G34:I34) - AVERAGE($A$30:$I$30))^2 + (_xlfn.STDEV.S(Abs!G34:I34)^2 + _xlfn.STDEV.S(Abs!$A$29:$I$29)^2) / (AVERAGE(Abs!G34:I34) - AVERAGE(Abs!$A$29:$I$29))^2)</f>
        <v>932424.40246469516</v>
      </c>
    </row>
    <row r="35" spans="1:18" x14ac:dyDescent="0.4">
      <c r="A35">
        <v>399068</v>
      </c>
      <c r="B35">
        <v>373120</v>
      </c>
      <c r="C35">
        <v>392828</v>
      </c>
      <c r="D35">
        <v>360113</v>
      </c>
      <c r="E35">
        <v>272187</v>
      </c>
      <c r="F35">
        <v>222613</v>
      </c>
      <c r="G35">
        <v>221690</v>
      </c>
      <c r="H35">
        <v>207659</v>
      </c>
      <c r="I35">
        <v>210478</v>
      </c>
      <c r="K35" s="18">
        <v>2</v>
      </c>
      <c r="L35" s="18">
        <v>0.1</v>
      </c>
      <c r="M35" s="18">
        <f>(AVERAGE(A35:C35)-AVERAGE($A$30:$I$30))/Abs!M35</f>
        <v>-279866.04497797473</v>
      </c>
      <c r="N35" s="18">
        <f>(AVERAGE(D35:F35)-AVERAGE($A$30:$I$30))/Abs!N35</f>
        <v>-1073237.7201851951</v>
      </c>
      <c r="O35" s="18">
        <f>(AVERAGE(G35:I35)-AVERAGE($A$30:$I$30))/Abs!O35</f>
        <v>-1714088.2163554414</v>
      </c>
      <c r="P35" s="18">
        <f>ABS(M35) * SQRT((_xlfn.STDEV.S(A35:C35)^2 + _xlfn.STDEV.S($A$30:$I$30)^2) / (AVERAGE(A35:C35) - AVERAGE($A$30:$I$30))^2 + (_xlfn.STDEV.S(Abs!A35:C35)^2 + _xlfn.STDEV.S(Abs!$A$29:$I$29)^2) / (AVERAGE(Abs!A35:C35) - AVERAGE(Abs!$A$29:$I$29))^2)</f>
        <v>392811.34774548019</v>
      </c>
      <c r="Q35" s="18">
        <f>ABS(N35) * SQRT((_xlfn.STDEV.S(D35:F35)^2 + _xlfn.STDEV.S($A$30:$I$30)^2) / (AVERAGE(D35:F35) - AVERAGE($A$30:$I$30))^2 + (_xlfn.STDEV.S(Abs!D35:F35)^2 + _xlfn.STDEV.S(Abs!$A$29:$I$29)^2) / (AVERAGE(Abs!D35:F35) - AVERAGE(Abs!$A$29:$I$29))^2)</f>
        <v>873429.8776596887</v>
      </c>
      <c r="R35" s="18">
        <f>ABS(O35) * SQRT((_xlfn.STDEV.S(G35:I35)^2 + _xlfn.STDEV.S($A$30:$I$30)^2) / (AVERAGE(G35:I35) - AVERAGE($A$30:$I$30))^2 + (_xlfn.STDEV.S(Abs!G35:I35)^2 + _xlfn.STDEV.S(Abs!$A$29:$I$29)^2) / (AVERAGE(Abs!G35:I35) - AVERAGE(Abs!$A$29:$I$29))^2)</f>
        <v>982096.85782255442</v>
      </c>
    </row>
    <row r="36" spans="1:18" x14ac:dyDescent="0.4">
      <c r="A36">
        <v>391096</v>
      </c>
      <c r="B36">
        <v>324626</v>
      </c>
      <c r="C36">
        <v>452824</v>
      </c>
      <c r="D36">
        <v>332110</v>
      </c>
      <c r="E36">
        <v>295624</v>
      </c>
      <c r="F36">
        <v>252604</v>
      </c>
      <c r="G36">
        <v>230136</v>
      </c>
      <c r="H36">
        <v>234800</v>
      </c>
      <c r="I36">
        <v>200176</v>
      </c>
      <c r="K36" s="18">
        <v>2</v>
      </c>
      <c r="L36" s="18">
        <v>0.01</v>
      </c>
      <c r="M36" s="18">
        <f>(AVERAGE(A36:C36)-AVERAGE($A$30:$I$30))/Abs!M36</f>
        <v>-319652.36510577617</v>
      </c>
      <c r="N36" s="18">
        <f>(AVERAGE(D36:F36)-AVERAGE($A$30:$I$30))/Abs!N36</f>
        <v>-996224.45836328168</v>
      </c>
      <c r="O36" s="18">
        <f>(AVERAGE(G36:I36)-AVERAGE($A$30:$I$30))/Abs!O36</f>
        <v>-1519908.3161915957</v>
      </c>
      <c r="P36" s="18">
        <f>ABS(M36) * SQRT((_xlfn.STDEV.S(A36:C36)^2 + _xlfn.STDEV.S($A$30:$I$30)^2) / (AVERAGE(A36:C36) - AVERAGE($A$30:$I$30))^2 + (_xlfn.STDEV.S(Abs!A36:C36)^2 + _xlfn.STDEV.S(Abs!$A$29:$I$29)^2) / (AVERAGE(Abs!A36:C36) - AVERAGE(Abs!$A$29:$I$29))^2)</f>
        <v>493273.37487196713</v>
      </c>
      <c r="Q36" s="18">
        <f>ABS(N36) * SQRT((_xlfn.STDEV.S(D36:F36)^2 + _xlfn.STDEV.S($A$30:$I$30)^2) / (AVERAGE(D36:F36) - AVERAGE($A$30:$I$30))^2 + (_xlfn.STDEV.S(Abs!D36:F36)^2 + _xlfn.STDEV.S(Abs!$A$29:$I$29)^2) / (AVERAGE(Abs!D36:F36) - AVERAGE(Abs!$A$29:$I$29))^2)</f>
        <v>799990.78189495869</v>
      </c>
      <c r="R36" s="18">
        <f>ABS(O36) * SQRT((_xlfn.STDEV.S(G36:I36)^2 + _xlfn.STDEV.S($A$30:$I$30)^2) / (AVERAGE(G36:I36) - AVERAGE($A$30:$I$30))^2 + (_xlfn.STDEV.S(Abs!G36:I36)^2 + _xlfn.STDEV.S(Abs!$A$29:$I$29)^2) / (AVERAGE(Abs!G36:I36) - AVERAGE(Abs!$A$29:$I$29))^2)</f>
        <v>895642.69085170934</v>
      </c>
    </row>
    <row r="37" spans="1:18" x14ac:dyDescent="0.4">
      <c r="A37">
        <v>3</v>
      </c>
      <c r="K37" s="18"/>
      <c r="L37" s="18"/>
      <c r="M37" s="18"/>
      <c r="N37" s="18"/>
      <c r="O37" s="18"/>
      <c r="P37" s="18"/>
      <c r="Q37" s="18"/>
      <c r="R37" s="18"/>
    </row>
    <row r="38" spans="1:18" x14ac:dyDescent="0.4">
      <c r="A38">
        <v>74017</v>
      </c>
      <c r="B38">
        <v>52632</v>
      </c>
      <c r="C38">
        <v>51855</v>
      </c>
      <c r="D38">
        <v>48231</v>
      </c>
      <c r="E38">
        <v>66867</v>
      </c>
      <c r="F38">
        <v>50194</v>
      </c>
      <c r="G38">
        <v>39997</v>
      </c>
      <c r="H38">
        <v>40018</v>
      </c>
      <c r="I38">
        <v>48411</v>
      </c>
      <c r="K38" s="18"/>
      <c r="L38" s="18"/>
      <c r="M38" s="18"/>
      <c r="N38" s="18"/>
      <c r="O38" s="18"/>
      <c r="P38" s="18"/>
      <c r="Q38" s="18"/>
      <c r="R38" s="18"/>
    </row>
    <row r="39" spans="1:18" x14ac:dyDescent="0.4">
      <c r="A39">
        <v>53189</v>
      </c>
      <c r="B39">
        <v>78379</v>
      </c>
      <c r="C39">
        <v>84906</v>
      </c>
      <c r="D39">
        <v>73710</v>
      </c>
      <c r="E39">
        <v>55036</v>
      </c>
      <c r="F39">
        <v>46641</v>
      </c>
      <c r="G39">
        <v>38239</v>
      </c>
      <c r="H39">
        <v>55020</v>
      </c>
      <c r="I39">
        <v>39160</v>
      </c>
      <c r="K39" s="18" t="s">
        <v>12</v>
      </c>
      <c r="L39" s="18" t="s">
        <v>13</v>
      </c>
      <c r="M39" s="18" t="s">
        <v>14</v>
      </c>
      <c r="N39" s="18" t="s">
        <v>15</v>
      </c>
      <c r="O39" s="18" t="s">
        <v>16</v>
      </c>
      <c r="P39" s="18" t="s">
        <v>17</v>
      </c>
      <c r="Q39" s="18" t="s">
        <v>18</v>
      </c>
      <c r="R39" s="18" t="s">
        <v>19</v>
      </c>
    </row>
    <row r="40" spans="1:18" x14ac:dyDescent="0.4">
      <c r="A40">
        <v>70857</v>
      </c>
      <c r="B40">
        <v>56915</v>
      </c>
      <c r="C40">
        <v>63453</v>
      </c>
      <c r="D40">
        <v>69994</v>
      </c>
      <c r="E40">
        <v>60665</v>
      </c>
      <c r="F40">
        <v>57865</v>
      </c>
      <c r="G40">
        <v>58801</v>
      </c>
      <c r="H40">
        <v>53207</v>
      </c>
      <c r="I40">
        <v>56945</v>
      </c>
      <c r="K40" s="18">
        <v>3</v>
      </c>
      <c r="L40" s="18">
        <v>1000</v>
      </c>
      <c r="M40" s="18">
        <f>(AVERAGE(A40:C40)-AVERAGE($A$39:$I$39))/Abs!M40</f>
        <v>15340.538526041168</v>
      </c>
      <c r="N40" s="18">
        <f>(AVERAGE(D40:F40)-AVERAGE($A$39:$I$39))/Abs!N40</f>
        <v>22096.644726280298</v>
      </c>
      <c r="O40" s="18">
        <f>(AVERAGE(G40:I40)-AVERAGE($A$39:$I$39))/Abs!O40</f>
        <v>-11595.447284345077</v>
      </c>
      <c r="P40" s="18">
        <f>ABS(M40) * SQRT((_xlfn.STDEV.S(A40:C40)^2 + _xlfn.STDEV.S($A$39:$I$39)^2) / (AVERAGE(A40:C40) - AVERAGE($A$39:$I$39))^2 + (_xlfn.STDEV.S(Abs!A40:C40)^2 + _xlfn.STDEV.S(Abs!$A$38:$I$38)^2) / (AVERAGE(Abs!A40:C40) - AVERAGE(Abs!$A$38:$I$38))^2)</f>
        <v>51504.870218820855</v>
      </c>
      <c r="Q40" s="18">
        <f>ABS(N40) * SQRT((_xlfn.STDEV.S(D40:F40)^2 + _xlfn.STDEV.S($A$39:$I$39)^2) / (AVERAGE(D40:F40) - AVERAGE($A$39:$I$39))^2 + (_xlfn.STDEV.S(Abs!D40:F40)^2 + _xlfn.STDEV.S(Abs!$A$38:$I$38)^2) / (AVERAGE(Abs!D40:F40) - AVERAGE(Abs!$A$38:$I$38))^2)</f>
        <v>87247.162770813098</v>
      </c>
      <c r="R40" s="18">
        <f>ABS(O40) * SQRT((_xlfn.STDEV.S(G40:I40)^2 + _xlfn.STDEV.S($A$39:$I$39)^2) / (AVERAGE(G40:I40) - AVERAGE($A$39:$I$39))^2 + (_xlfn.STDEV.S(Abs!G40:I40)^2 + _xlfn.STDEV.S(Abs!$A$38:$I$38)^2) / (AVERAGE(Abs!G40:I40) - AVERAGE(Abs!$A$38:$I$38))^2)</f>
        <v>103016.04317741052</v>
      </c>
    </row>
    <row r="41" spans="1:18" x14ac:dyDescent="0.4">
      <c r="A41">
        <v>61634</v>
      </c>
      <c r="B41">
        <v>64435</v>
      </c>
      <c r="C41">
        <v>58832</v>
      </c>
      <c r="D41">
        <v>73770</v>
      </c>
      <c r="E41">
        <v>64432</v>
      </c>
      <c r="F41">
        <v>48554</v>
      </c>
      <c r="G41">
        <v>67229</v>
      </c>
      <c r="H41">
        <v>60689</v>
      </c>
      <c r="I41">
        <v>59749</v>
      </c>
      <c r="K41" s="18">
        <v>3</v>
      </c>
      <c r="L41" s="18">
        <v>100</v>
      </c>
      <c r="M41" s="18">
        <f>(AVERAGE(A41:C41)-AVERAGE($A$39:$I$39))/Abs!M41</f>
        <v>9370.7262982812645</v>
      </c>
      <c r="N41" s="18">
        <f>(AVERAGE(D41:F41)-AVERAGE($A$39:$I$39))/Abs!N41</f>
        <v>16876.75858187956</v>
      </c>
      <c r="O41" s="18">
        <f>(AVERAGE(G41:I41)-AVERAGE($A$39:$I$39))/Abs!O41</f>
        <v>25042.685292976301</v>
      </c>
      <c r="P41" s="18">
        <f>ABS(M41) * SQRT((_xlfn.STDEV.S(A41:C41)^2 + _xlfn.STDEV.S($A$39:$I$39)^2) / (AVERAGE(A41:C41) - AVERAGE($A$39:$I$39))^2 + (_xlfn.STDEV.S(Abs!A41:C41)^2 + _xlfn.STDEV.S(Abs!$A$38:$I$38)^2) / (AVERAGE(Abs!A41:C41) - AVERAGE(Abs!$A$38:$I$38))^2)</f>
        <v>47799.160446584734</v>
      </c>
      <c r="Q41" s="18">
        <f>ABS(N41) * SQRT((_xlfn.STDEV.S(D41:F41)^2 + _xlfn.STDEV.S($A$39:$I$39)^2) / (AVERAGE(D41:F41) - AVERAGE($A$39:$I$39))^2 + (_xlfn.STDEV.S(Abs!D41:F41)^2 + _xlfn.STDEV.S(Abs!$A$38:$I$38)^2) / (AVERAGE(Abs!D41:F41) - AVERAGE(Abs!$A$38:$I$38))^2)</f>
        <v>89553.011355975585</v>
      </c>
      <c r="R41" s="18">
        <f>ABS(O41) * SQRT((_xlfn.STDEV.S(G41:I41)^2 + _xlfn.STDEV.S($A$39:$I$39)^2) / (AVERAGE(G41:I41) - AVERAGE($A$39:$I$39))^2 + (_xlfn.STDEV.S(Abs!G41:I41)^2 + _xlfn.STDEV.S(Abs!$A$38:$I$38)^2) / (AVERAGE(Abs!G41:I41) - AVERAGE(Abs!$A$38:$I$38))^2)</f>
        <v>101521.31721061391</v>
      </c>
    </row>
    <row r="42" spans="1:18" x14ac:dyDescent="0.4">
      <c r="A42">
        <v>53180</v>
      </c>
      <c r="B42">
        <v>48551</v>
      </c>
      <c r="C42">
        <v>52289</v>
      </c>
      <c r="D42">
        <v>44825</v>
      </c>
      <c r="E42">
        <v>41092</v>
      </c>
      <c r="F42">
        <v>62575</v>
      </c>
      <c r="G42">
        <v>49502</v>
      </c>
      <c r="H42">
        <v>47634</v>
      </c>
      <c r="I42">
        <v>45766</v>
      </c>
      <c r="K42" s="18">
        <v>3</v>
      </c>
      <c r="L42" s="18">
        <v>10</v>
      </c>
      <c r="M42" s="18">
        <f>(AVERAGE(A42:C42)-AVERAGE($A$39:$I$39))/Abs!M42</f>
        <v>-15870.829507193146</v>
      </c>
      <c r="N42" s="18">
        <f>(AVERAGE(D42:F42)-AVERAGE($A$39:$I$39))/Abs!N42</f>
        <v>-42190.812720848051</v>
      </c>
      <c r="O42" s="18">
        <f>(AVERAGE(G42:I42)-AVERAGE($A$39:$I$39))/Abs!O42</f>
        <v>-61680.542110358198</v>
      </c>
      <c r="P42" s="18">
        <f>ABS(M42) * SQRT((_xlfn.STDEV.S(A42:C42)^2 + _xlfn.STDEV.S($A$39:$I$39)^2) / (AVERAGE(A42:C42) - AVERAGE($A$39:$I$39))^2 + (_xlfn.STDEV.S(Abs!A42:C42)^2 + _xlfn.STDEV.S(Abs!$A$38:$I$38)^2) / (AVERAGE(Abs!A42:C42) - AVERAGE(Abs!$A$38:$I$38))^2)</f>
        <v>39350.972877532382</v>
      </c>
      <c r="Q42" s="18">
        <f>ABS(N42) * SQRT((_xlfn.STDEV.S(D42:F42)^2 + _xlfn.STDEV.S($A$39:$I$39)^2) / (AVERAGE(D42:F42) - AVERAGE($A$39:$I$39))^2 + (_xlfn.STDEV.S(Abs!D42:F42)^2 + _xlfn.STDEV.S(Abs!$A$38:$I$38)^2) / (AVERAGE(Abs!D42:F42) - AVERAGE(Abs!$A$38:$I$38))^2)</f>
        <v>98773.817044072173</v>
      </c>
      <c r="R42" s="18">
        <f>ABS(O42) * SQRT((_xlfn.STDEV.S(G42:I42)^2 + _xlfn.STDEV.S($A$39:$I$39)^2) / (AVERAGE(G42:I42) - AVERAGE($A$39:$I$39))^2 + (_xlfn.STDEV.S(Abs!G42:I42)^2 + _xlfn.STDEV.S(Abs!$A$38:$I$38)^2) / (AVERAGE(Abs!G42:I42) - AVERAGE(Abs!$A$38:$I$38))^2)</f>
        <v>99115.383108199516</v>
      </c>
    </row>
    <row r="43" spans="1:18" x14ac:dyDescent="0.4">
      <c r="A43">
        <v>65400</v>
      </c>
      <c r="B43">
        <v>48580</v>
      </c>
      <c r="C43">
        <v>56054</v>
      </c>
      <c r="D43">
        <v>44843</v>
      </c>
      <c r="E43">
        <v>41101</v>
      </c>
      <c r="F43">
        <v>60721</v>
      </c>
      <c r="G43">
        <v>35496</v>
      </c>
      <c r="H43">
        <v>46703</v>
      </c>
      <c r="I43">
        <v>28020</v>
      </c>
      <c r="K43" s="18">
        <v>3</v>
      </c>
      <c r="L43" s="18">
        <v>1</v>
      </c>
      <c r="M43" s="18">
        <f>(AVERAGE(A43:C43)-AVERAGE($A$39:$I$39))/Abs!M43</f>
        <v>-3857.9591836734753</v>
      </c>
      <c r="N43" s="18">
        <f>(AVERAGE(D43:F43)-AVERAGE($A$39:$I$39))/Abs!N43</f>
        <v>-38318.330605564654</v>
      </c>
      <c r="O43" s="18">
        <f>(AVERAGE(G43:I43)-AVERAGE($A$39:$I$39))/Abs!O43</f>
        <v>-116248.19884726226</v>
      </c>
      <c r="P43" s="18">
        <f>ABS(M43) * SQRT((_xlfn.STDEV.S(A43:C43)^2 + _xlfn.STDEV.S($A$39:$I$39)^2) / (AVERAGE(A43:C43) - AVERAGE($A$39:$I$39))^2 + (_xlfn.STDEV.S(Abs!A43:C43)^2 + _xlfn.STDEV.S(Abs!$A$38:$I$38)^2) / (AVERAGE(Abs!A43:C43) - AVERAGE(Abs!$A$38:$I$38))^2)</f>
        <v>46383.554280936536</v>
      </c>
      <c r="Q43" s="18">
        <f>ABS(N43) * SQRT((_xlfn.STDEV.S(D43:F43)^2 + _xlfn.STDEV.S($A$39:$I$39)^2) / (AVERAGE(D43:F43) - AVERAGE($A$39:$I$39))^2 + (_xlfn.STDEV.S(Abs!D43:F43)^2 + _xlfn.STDEV.S(Abs!$A$38:$I$38)^2) / (AVERAGE(Abs!D43:F43) - AVERAGE(Abs!$A$38:$I$38))^2)</f>
        <v>81675.787793032447</v>
      </c>
      <c r="R43" s="18">
        <f>ABS(O43) * SQRT((_xlfn.STDEV.S(G43:I43)^2 + _xlfn.STDEV.S($A$39:$I$39)^2) / (AVERAGE(G43:I43) - AVERAGE($A$39:$I$39))^2 + (_xlfn.STDEV.S(Abs!G43:I43)^2 + _xlfn.STDEV.S(Abs!$A$38:$I$38)^2) / (AVERAGE(Abs!G43:I43) - AVERAGE(Abs!$A$38:$I$38))^2)</f>
        <v>104801.70002813097</v>
      </c>
    </row>
    <row r="44" spans="1:18" x14ac:dyDescent="0.4">
      <c r="A44">
        <v>56931</v>
      </c>
      <c r="B44">
        <v>57912</v>
      </c>
      <c r="C44">
        <v>60718</v>
      </c>
      <c r="D44">
        <v>48580</v>
      </c>
      <c r="E44">
        <v>49514</v>
      </c>
      <c r="F44">
        <v>34570</v>
      </c>
      <c r="G44">
        <v>34568</v>
      </c>
      <c r="H44">
        <v>37373</v>
      </c>
      <c r="I44">
        <v>40176</v>
      </c>
      <c r="K44" s="18">
        <v>3</v>
      </c>
      <c r="L44" s="18">
        <v>0.1</v>
      </c>
      <c r="M44" s="18">
        <f>(AVERAGE(A44:C44)-AVERAGE($A$39:$I$39))/Abs!M44</f>
        <v>700.78740157480308</v>
      </c>
      <c r="N44" s="18">
        <f>(AVERAGE(D44:F44)-AVERAGE($A$39:$I$39))/Abs!N44</f>
        <v>-69522.708505367467</v>
      </c>
      <c r="O44" s="18">
        <f>(AVERAGE(G44:I44)-AVERAGE($A$39:$I$39))/Abs!O44</f>
        <v>-118350.65180426979</v>
      </c>
      <c r="P44" s="18">
        <f>ABS(M44) * SQRT((_xlfn.STDEV.S(A44:C44)^2 + _xlfn.STDEV.S($A$39:$I$39)^2) / (AVERAGE(A44:C44) - AVERAGE($A$39:$I$39))^2 + (_xlfn.STDEV.S(Abs!A44:C44)^2 + _xlfn.STDEV.S(Abs!$A$38:$I$38)^2) / (AVERAGE(Abs!A44:C44) - AVERAGE(Abs!$A$38:$I$38))^2)</f>
        <v>44809.014940585745</v>
      </c>
      <c r="Q44" s="18">
        <f>ABS(N44) * SQRT((_xlfn.STDEV.S(D44:F44)^2 + _xlfn.STDEV.S($A$39:$I$39)^2) / (AVERAGE(D44:F44) - AVERAGE($A$39:$I$39))^2 + (_xlfn.STDEV.S(Abs!D44:F44)^2 + _xlfn.STDEV.S(Abs!$A$38:$I$38)^2) / (AVERAGE(Abs!D44:F44) - AVERAGE(Abs!$A$38:$I$38))^2)</f>
        <v>93709.777301835406</v>
      </c>
      <c r="R44" s="18">
        <f>ABS(O44) * SQRT((_xlfn.STDEV.S(G44:I44)^2 + _xlfn.STDEV.S($A$39:$I$39)^2) / (AVERAGE(G44:I44) - AVERAGE($A$39:$I$39))^2 + (_xlfn.STDEV.S(Abs!G44:I44)^2 + _xlfn.STDEV.S(Abs!$A$38:$I$38)^2) / (AVERAGE(Abs!G44:I44) - AVERAGE(Abs!$A$38:$I$38))^2)</f>
        <v>97627.711346381417</v>
      </c>
    </row>
    <row r="45" spans="1:18" x14ac:dyDescent="0.4">
      <c r="A45">
        <v>45793</v>
      </c>
      <c r="B45">
        <v>46728</v>
      </c>
      <c r="C45">
        <v>58873</v>
      </c>
      <c r="D45">
        <v>36447</v>
      </c>
      <c r="E45">
        <v>42050</v>
      </c>
      <c r="F45">
        <v>39247</v>
      </c>
      <c r="G45">
        <v>26163</v>
      </c>
      <c r="H45">
        <v>35509</v>
      </c>
      <c r="I45">
        <v>27096</v>
      </c>
      <c r="K45" s="18">
        <v>3</v>
      </c>
      <c r="L45" s="18">
        <v>0.01</v>
      </c>
      <c r="M45" s="18">
        <f>(AVERAGE(A45:C45)-AVERAGE($A$39:$I$39))/Abs!M45</f>
        <v>-21523.581429624184</v>
      </c>
      <c r="N45" s="18">
        <f>(AVERAGE(D45:F45)-AVERAGE($A$39:$I$39))/Abs!N45</f>
        <v>-97713.796058269058</v>
      </c>
      <c r="O45" s="18">
        <f>(AVERAGE(G45:I45)-AVERAGE($A$39:$I$39))/Abs!O45</f>
        <v>-157063.01369863015</v>
      </c>
      <c r="P45" s="18">
        <f>ABS(M45) * SQRT((_xlfn.STDEV.S(A45:C45)^2 + _xlfn.STDEV.S($A$39:$I$39)^2) / (AVERAGE(A45:C45) - AVERAGE($A$39:$I$39))^2 + (_xlfn.STDEV.S(Abs!A45:C45)^2 + _xlfn.STDEV.S(Abs!$A$38:$I$38)^2) / (AVERAGE(Abs!A45:C45) - AVERAGE(Abs!$A$38:$I$38))^2)</f>
        <v>51721.228176184253</v>
      </c>
      <c r="Q45" s="18">
        <f>ABS(N45) * SQRT((_xlfn.STDEV.S(D45:F45)^2 + _xlfn.STDEV.S($A$39:$I$39)^2) / (AVERAGE(D45:F45) - AVERAGE($A$39:$I$39))^2 + (_xlfn.STDEV.S(Abs!D45:F45)^2 + _xlfn.STDEV.S(Abs!$A$38:$I$38)^2) / (AVERAGE(Abs!D45:F45) - AVERAGE(Abs!$A$38:$I$38))^2)</f>
        <v>88418.278187694188</v>
      </c>
      <c r="R45" s="18">
        <f>ABS(O45) * SQRT((_xlfn.STDEV.S(G45:I45)^2 + _xlfn.STDEV.S($A$39:$I$39)^2) / (AVERAGE(G45:I45) - AVERAGE($A$39:$I$39))^2 + (_xlfn.STDEV.S(Abs!G45:I45)^2 + _xlfn.STDEV.S(Abs!$A$38:$I$38)^2) / (AVERAGE(Abs!G45:I45) - AVERAGE(Abs!$A$38:$I$38))^2)</f>
        <v>97498.135593697312</v>
      </c>
    </row>
    <row r="46" spans="1:18" x14ac:dyDescent="0.4">
      <c r="A46">
        <v>4</v>
      </c>
      <c r="K46" s="18"/>
      <c r="L46" s="18"/>
      <c r="M46" s="18"/>
      <c r="N46" s="18"/>
      <c r="O46" s="18"/>
      <c r="P46" s="18"/>
      <c r="Q46" s="18"/>
      <c r="R46" s="18"/>
    </row>
    <row r="47" spans="1:18" x14ac:dyDescent="0.4">
      <c r="A47">
        <v>66765</v>
      </c>
      <c r="B47">
        <v>62844</v>
      </c>
      <c r="C47">
        <v>48188</v>
      </c>
      <c r="D47">
        <v>57551</v>
      </c>
      <c r="E47">
        <v>79922</v>
      </c>
      <c r="F47">
        <v>33485</v>
      </c>
      <c r="G47">
        <v>29783</v>
      </c>
      <c r="H47">
        <v>40044</v>
      </c>
      <c r="I47">
        <v>34469</v>
      </c>
      <c r="K47" s="18"/>
      <c r="L47" s="18"/>
      <c r="M47" s="18"/>
      <c r="N47" s="18"/>
      <c r="O47" s="18"/>
      <c r="P47" s="18"/>
      <c r="Q47" s="18"/>
      <c r="R47" s="18"/>
    </row>
    <row r="48" spans="1:18" x14ac:dyDescent="0.4">
      <c r="A48">
        <v>62540</v>
      </c>
      <c r="B48">
        <v>73737</v>
      </c>
      <c r="C48">
        <v>99866</v>
      </c>
      <c r="D48">
        <v>61592</v>
      </c>
      <c r="E48">
        <v>51327</v>
      </c>
      <c r="F48">
        <v>53184</v>
      </c>
      <c r="G48">
        <v>38253</v>
      </c>
      <c r="H48">
        <v>47580</v>
      </c>
      <c r="I48">
        <v>33582</v>
      </c>
      <c r="K48" s="18" t="s">
        <v>12</v>
      </c>
      <c r="L48" s="18" t="s">
        <v>13</v>
      </c>
      <c r="M48" s="18" t="s">
        <v>14</v>
      </c>
      <c r="N48" s="18" t="s">
        <v>15</v>
      </c>
      <c r="O48" s="18" t="s">
        <v>16</v>
      </c>
      <c r="P48" s="18" t="s">
        <v>17</v>
      </c>
      <c r="Q48" s="18" t="s">
        <v>18</v>
      </c>
      <c r="R48" s="18" t="s">
        <v>19</v>
      </c>
    </row>
    <row r="49" spans="1:18" x14ac:dyDescent="0.4">
      <c r="A49">
        <v>82061</v>
      </c>
      <c r="B49">
        <v>83061</v>
      </c>
      <c r="C49">
        <v>87743</v>
      </c>
      <c r="D49">
        <v>98011</v>
      </c>
      <c r="E49">
        <v>95221</v>
      </c>
      <c r="F49">
        <v>91493</v>
      </c>
      <c r="G49">
        <v>84029</v>
      </c>
      <c r="H49">
        <v>70028</v>
      </c>
      <c r="I49">
        <v>88707</v>
      </c>
      <c r="K49" s="18">
        <v>4</v>
      </c>
      <c r="L49" s="18">
        <v>1000</v>
      </c>
      <c r="M49" s="18">
        <f>(AVERAGE(A49:C49)-AVERAGE($A$48:$I$48))/Abs!M49</f>
        <v>63052.931314367808</v>
      </c>
      <c r="N49" s="18">
        <f>(AVERAGE(D49:F49)-AVERAGE($A$48:$I$48))/Abs!N49</f>
        <v>134648.30937436724</v>
      </c>
      <c r="O49" s="18">
        <f>(AVERAGE(G49:I49)-AVERAGE($A$48:$I$48))/Abs!O49</f>
        <v>113965.58380673979</v>
      </c>
      <c r="P49" s="18">
        <f>ABS(M49) * SQRT((_xlfn.STDEV.S(A49:C49)^2 + _xlfn.STDEV.S($A$48:$I$48)^2) / (AVERAGE(A49:C49) - AVERAGE($A$48:$I$48))^2 + (_xlfn.STDEV.S(Abs!A49:C49)^2 + _xlfn.STDEV.S(Abs!$A$47:$I$47)^2) / (AVERAGE(Abs!A49:C49) - AVERAGE(Abs!$A$47:$I$47))^2)</f>
        <v>53937.853843383295</v>
      </c>
      <c r="Q49" s="18">
        <f>ABS(N49) * SQRT((_xlfn.STDEV.S(D49:F49)^2 + _xlfn.STDEV.S($A$48:$I$48)^2) / (AVERAGE(D49:F49) - AVERAGE($A$48:$I$48))^2 + (_xlfn.STDEV.S(Abs!D49:F49)^2 + _xlfn.STDEV.S(Abs!$A$47:$I$47)^2) / (AVERAGE(Abs!D49:F49) - AVERAGE(Abs!$A$47:$I$47))^2)</f>
        <v>76794.873284155008</v>
      </c>
      <c r="R49" s="18">
        <f>ABS(O49) * SQRT((_xlfn.STDEV.S(G49:I49)^2 + _xlfn.STDEV.S($A$48:$I$48)^2) / (AVERAGE(G49:I49) - AVERAGE($A$48:$I$48))^2 + (_xlfn.STDEV.S(Abs!G49:I49)^2 + _xlfn.STDEV.S(Abs!$A$47:$I$47)^2) / (AVERAGE(Abs!G49:I49) - AVERAGE(Abs!$A$47:$I$47))^2)</f>
        <v>110675.58534991358</v>
      </c>
    </row>
    <row r="50" spans="1:18" x14ac:dyDescent="0.4">
      <c r="A50">
        <v>70978</v>
      </c>
      <c r="B50">
        <v>97128</v>
      </c>
      <c r="C50">
        <v>75652</v>
      </c>
      <c r="D50">
        <v>122344</v>
      </c>
      <c r="E50">
        <v>102726</v>
      </c>
      <c r="F50">
        <v>88718</v>
      </c>
      <c r="G50">
        <v>67238</v>
      </c>
      <c r="H50">
        <v>82176</v>
      </c>
      <c r="I50">
        <v>77507</v>
      </c>
      <c r="K50" s="18">
        <v>4</v>
      </c>
      <c r="L50" s="18">
        <v>100</v>
      </c>
      <c r="M50" s="18">
        <f>(AVERAGE(A50:C50)-AVERAGE($A$48:$I$48))/Abs!M50</f>
        <v>53167.533291058979</v>
      </c>
      <c r="N50" s="18">
        <f>(AVERAGE(D50:F50)-AVERAGE($A$48:$I$48))/Abs!N50</f>
        <v>147145.46155733967</v>
      </c>
      <c r="O50" s="18">
        <f>(AVERAGE(G50:I50)-AVERAGE($A$48:$I$48))/Abs!O50</f>
        <v>78098.370312193176</v>
      </c>
      <c r="P50" s="18">
        <f>ABS(M50) * SQRT((_xlfn.STDEV.S(A50:C50)^2 + _xlfn.STDEV.S($A$48:$I$48)^2) / (AVERAGE(A50:C50) - AVERAGE($A$48:$I$48))^2 + (_xlfn.STDEV.S(Abs!A50:C50)^2 + _xlfn.STDEV.S(Abs!$A$47:$I$47)^2) / (AVERAGE(Abs!A50:C50) - AVERAGE(Abs!$A$47:$I$47))^2)</f>
        <v>60410.336168330025</v>
      </c>
      <c r="Q50" s="18">
        <f>ABS(N50) * SQRT((_xlfn.STDEV.S(D50:F50)^2 + _xlfn.STDEV.S($A$48:$I$48)^2) / (AVERAGE(D50:F50) - AVERAGE($A$48:$I$48))^2 + (_xlfn.STDEV.S(Abs!D50:F50)^2 + _xlfn.STDEV.S(Abs!$A$47:$I$47)^2) / (AVERAGE(Abs!D50:F50) - AVERAGE(Abs!$A$47:$I$47))^2)</f>
        <v>84701.036300983469</v>
      </c>
      <c r="R50" s="18">
        <f>ABS(O50) * SQRT((_xlfn.STDEV.S(G50:I50)^2 + _xlfn.STDEV.S($A$48:$I$48)^2) / (AVERAGE(G50:I50) - AVERAGE($A$48:$I$48))^2 + (_xlfn.STDEV.S(Abs!G50:I50)^2 + _xlfn.STDEV.S(Abs!$A$47:$I$47)^2) / (AVERAGE(Abs!G50:I50) - AVERAGE(Abs!$A$47:$I$47))^2)</f>
        <v>94548.659486115488</v>
      </c>
    </row>
    <row r="51" spans="1:18" x14ac:dyDescent="0.4">
      <c r="A51">
        <v>85841</v>
      </c>
      <c r="B51">
        <v>62558</v>
      </c>
      <c r="C51">
        <v>51363</v>
      </c>
      <c r="D51">
        <v>69106</v>
      </c>
      <c r="E51">
        <v>86855</v>
      </c>
      <c r="F51">
        <v>73784</v>
      </c>
      <c r="G51">
        <v>55108</v>
      </c>
      <c r="H51">
        <v>76586</v>
      </c>
      <c r="I51">
        <v>49509</v>
      </c>
      <c r="K51" s="18">
        <v>4</v>
      </c>
      <c r="L51" s="18">
        <v>10</v>
      </c>
      <c r="M51" s="18">
        <f>(AVERAGE(A51:C51)-AVERAGE($A$48:$I$48))/Abs!M51</f>
        <v>17648.061839263373</v>
      </c>
      <c r="N51" s="18">
        <f>(AVERAGE(D51:F51)-AVERAGE($A$48:$I$48))/Abs!N51</f>
        <v>69322.79816323999</v>
      </c>
      <c r="O51" s="18">
        <f>(AVERAGE(G51:I51)-AVERAGE($A$48:$I$48))/Abs!O51</f>
        <v>11580.224766527717</v>
      </c>
      <c r="P51" s="18">
        <f>ABS(M51) * SQRT((_xlfn.STDEV.S(A51:C51)^2 + _xlfn.STDEV.S($A$48:$I$48)^2) / (AVERAGE(A51:C51) - AVERAGE($A$48:$I$48))^2 + (_xlfn.STDEV.S(Abs!A51:C51)^2 + _xlfn.STDEV.S(Abs!$A$47:$I$47)^2) / (AVERAGE(Abs!A51:C51) - AVERAGE(Abs!$A$47:$I$47))^2)</f>
        <v>54543.530755398024</v>
      </c>
      <c r="Q51" s="18">
        <f>ABS(N51) * SQRT((_xlfn.STDEV.S(D51:F51)^2 + _xlfn.STDEV.S($A$48:$I$48)^2) / (AVERAGE(D51:F51) - AVERAGE($A$48:$I$48))^2 + (_xlfn.STDEV.S(Abs!D51:F51)^2 + _xlfn.STDEV.S(Abs!$A$47:$I$47)^2) / (AVERAGE(Abs!D51:F51) - AVERAGE(Abs!$A$47:$I$47))^2)</f>
        <v>82326.75967875027</v>
      </c>
      <c r="R51" s="18">
        <f>ABS(O51) * SQRT((_xlfn.STDEV.S(G51:I51)^2 + _xlfn.STDEV.S($A$48:$I$48)^2) / (AVERAGE(G51:I51) - AVERAGE($A$48:$I$48))^2 + (_xlfn.STDEV.S(Abs!G51:I51)^2 + _xlfn.STDEV.S(Abs!$A$47:$I$47)^2) / (AVERAGE(Abs!G51:I51) - AVERAGE(Abs!$A$47:$I$47))^2)</f>
        <v>116690.84413698861</v>
      </c>
    </row>
    <row r="52" spans="1:18" x14ac:dyDescent="0.4">
      <c r="A52">
        <v>42973</v>
      </c>
      <c r="B52">
        <v>53252</v>
      </c>
      <c r="C52">
        <v>59785</v>
      </c>
      <c r="D52">
        <v>52315</v>
      </c>
      <c r="E52">
        <v>46710</v>
      </c>
      <c r="F52">
        <v>36433</v>
      </c>
      <c r="G52">
        <v>42036</v>
      </c>
      <c r="H52">
        <v>36429</v>
      </c>
      <c r="I52">
        <v>28953</v>
      </c>
      <c r="K52" s="18">
        <v>4</v>
      </c>
      <c r="L52" s="18">
        <v>1</v>
      </c>
      <c r="M52" s="18">
        <f>(AVERAGE(A52:C52)-AVERAGE($A$48:$I$48))/Abs!M52</f>
        <v>-13372.31336957064</v>
      </c>
      <c r="N52" s="18">
        <f>(AVERAGE(D52:F52)-AVERAGE($A$48:$I$48))/Abs!N52</f>
        <v>-40918.189884649531</v>
      </c>
      <c r="O52" s="18">
        <f>(AVERAGE(G52:I52)-AVERAGE($A$48:$I$48))/Abs!O52</f>
        <v>-90315.231668100925</v>
      </c>
      <c r="P52" s="18">
        <f>ABS(M52) * SQRT((_xlfn.STDEV.S(A52:C52)^2 + _xlfn.STDEV.S($A$48:$I$48)^2) / (AVERAGE(A52:C52) - AVERAGE($A$48:$I$48))^2 + (_xlfn.STDEV.S(Abs!A52:C52)^2 + _xlfn.STDEV.S(Abs!$A$47:$I$47)^2) / (AVERAGE(Abs!A52:C52) - AVERAGE(Abs!$A$47:$I$47))^2)</f>
        <v>48901.503641464107</v>
      </c>
      <c r="Q52" s="18">
        <f>ABS(N52) * SQRT((_xlfn.STDEV.S(D52:F52)^2 + _xlfn.STDEV.S($A$48:$I$48)^2) / (AVERAGE(D52:F52) - AVERAGE($A$48:$I$48))^2 + (_xlfn.STDEV.S(Abs!D52:F52)^2 + _xlfn.STDEV.S(Abs!$A$47:$I$47)^2) / (AVERAGE(Abs!D52:F52) - AVERAGE(Abs!$A$47:$I$47))^2)</f>
        <v>69175.669829513557</v>
      </c>
      <c r="R52" s="18">
        <f>ABS(O52) * SQRT((_xlfn.STDEV.S(G52:I52)^2 + _xlfn.STDEV.S($A$48:$I$48)^2) / (AVERAGE(G52:I52) - AVERAGE($A$48:$I$48))^2 + (_xlfn.STDEV.S(Abs!G52:I52)^2 + _xlfn.STDEV.S(Abs!$A$47:$I$47)^2) / (AVERAGE(Abs!G52:I52) - AVERAGE(Abs!$A$47:$I$47))^2)</f>
        <v>85942.47766797182</v>
      </c>
    </row>
    <row r="53" spans="1:18" x14ac:dyDescent="0.4">
      <c r="A53">
        <v>51333</v>
      </c>
      <c r="B53">
        <v>52306</v>
      </c>
      <c r="C53">
        <v>46704</v>
      </c>
      <c r="D53">
        <v>41102</v>
      </c>
      <c r="E53">
        <v>31761</v>
      </c>
      <c r="F53">
        <v>30830</v>
      </c>
      <c r="G53">
        <v>37372</v>
      </c>
      <c r="H53">
        <v>37370</v>
      </c>
      <c r="I53">
        <v>31766</v>
      </c>
      <c r="K53" s="18">
        <v>4</v>
      </c>
      <c r="L53" s="18">
        <v>0.1</v>
      </c>
      <c r="M53" s="18">
        <f>(AVERAGE(A53:C53)-AVERAGE($A$48:$I$48))/Abs!M53</f>
        <v>-19166.915416135245</v>
      </c>
      <c r="N53" s="18">
        <f>(AVERAGE(D53:F53)-AVERAGE($A$48:$I$48))/Abs!N53</f>
        <v>-86502.628984554714</v>
      </c>
      <c r="O53" s="18">
        <f>(AVERAGE(G53:I53)-AVERAGE($A$48:$I$48))/Abs!O53</f>
        <v>-105104.5133111481</v>
      </c>
      <c r="P53" s="18">
        <f>ABS(M53) * SQRT((_xlfn.STDEV.S(A53:C53)^2 + _xlfn.STDEV.S($A$48:$I$48)^2) / (AVERAGE(A53:C53) - AVERAGE($A$48:$I$48))^2 + (_xlfn.STDEV.S(Abs!A53:C53)^2 + _xlfn.STDEV.S(Abs!$A$47:$I$47)^2) / (AVERAGE(Abs!A53:C53) - AVERAGE(Abs!$A$47:$I$47))^2)</f>
        <v>50030.985371381117</v>
      </c>
      <c r="Q53" s="18">
        <f>ABS(N53) * SQRT((_xlfn.STDEV.S(D53:F53)^2 + _xlfn.STDEV.S($A$48:$I$48)^2) / (AVERAGE(D53:F53) - AVERAGE($A$48:$I$48))^2 + (_xlfn.STDEV.S(Abs!D53:F53)^2 + _xlfn.STDEV.S(Abs!$A$47:$I$47)^2) / (AVERAGE(Abs!D53:F53) - AVERAGE(Abs!$A$47:$I$47))^2)</f>
        <v>76914.147725059651</v>
      </c>
      <c r="R53" s="18">
        <f>ABS(O53) * SQRT((_xlfn.STDEV.S(G53:I53)^2 + _xlfn.STDEV.S($A$48:$I$48)^2) / (AVERAGE(G53:I53) - AVERAGE($A$48:$I$48))^2 + (_xlfn.STDEV.S(Abs!G53:I53)^2 + _xlfn.STDEV.S(Abs!$A$47:$I$47)^2) / (AVERAGE(Abs!G53:I53) - AVERAGE(Abs!$A$47:$I$47))^2)</f>
        <v>95046.712334711614</v>
      </c>
    </row>
    <row r="54" spans="1:18" x14ac:dyDescent="0.4">
      <c r="A54">
        <v>41119</v>
      </c>
      <c r="B54">
        <v>52330</v>
      </c>
      <c r="C54">
        <v>62606</v>
      </c>
      <c r="D54">
        <v>51393</v>
      </c>
      <c r="E54">
        <v>40180</v>
      </c>
      <c r="F54">
        <v>34573</v>
      </c>
      <c r="G54">
        <v>34569</v>
      </c>
      <c r="H54">
        <v>42044</v>
      </c>
      <c r="I54">
        <v>29898</v>
      </c>
      <c r="K54" s="18">
        <v>4</v>
      </c>
      <c r="L54" s="18">
        <v>0.01</v>
      </c>
      <c r="M54" s="18">
        <f>(AVERAGE(A54:C54)-AVERAGE($A$48:$I$48))/Abs!M54</f>
        <v>-13883.885702421429</v>
      </c>
      <c r="N54" s="18">
        <f>(AVERAGE(D54:F54)-AVERAGE($A$48:$I$48))/Abs!N54</f>
        <v>-56102.079987465251</v>
      </c>
      <c r="O54" s="18">
        <f>(AVERAGE(G54:I54)-AVERAGE($A$48:$I$48))/Abs!O54</f>
        <v>-88925.648922129374</v>
      </c>
      <c r="P54" s="18">
        <f>ABS(M54) * SQRT((_xlfn.STDEV.S(A54:C54)^2 + _xlfn.STDEV.S($A$48:$I$48)^2) / (AVERAGE(A54:C54) - AVERAGE($A$48:$I$48))^2 + (_xlfn.STDEV.S(Abs!A54:C54)^2 + _xlfn.STDEV.S(Abs!$A$47:$I$47)^2) / (AVERAGE(Abs!A54:C54) - AVERAGE(Abs!$A$47:$I$47))^2)</f>
        <v>53347.886669467116</v>
      </c>
      <c r="Q54" s="18">
        <f>ABS(N54) * SQRT((_xlfn.STDEV.S(D54:F54)^2 + _xlfn.STDEV.S($A$48:$I$48)^2) / (AVERAGE(D54:F54) - AVERAGE($A$48:$I$48))^2 + (_xlfn.STDEV.S(Abs!D54:F54)^2 + _xlfn.STDEV.S(Abs!$A$47:$I$47)^2) / (AVERAGE(Abs!D54:F54) - AVERAGE(Abs!$A$47:$I$47))^2)</f>
        <v>76682.789346070364</v>
      </c>
      <c r="R54" s="18">
        <f>ABS(O54) * SQRT((_xlfn.STDEV.S(G54:I54)^2 + _xlfn.STDEV.S($A$48:$I$48)^2) / (AVERAGE(G54:I54) - AVERAGE($A$48:$I$48))^2 + (_xlfn.STDEV.S(Abs!G54:I54)^2 + _xlfn.STDEV.S(Abs!$A$47:$I$47)^2) / (AVERAGE(Abs!G54:I54) - AVERAGE(Abs!$A$47:$I$47))^2)</f>
        <v>82856.075272702874</v>
      </c>
    </row>
    <row r="55" spans="1:18" x14ac:dyDescent="0.4">
      <c r="A55">
        <v>5</v>
      </c>
      <c r="K55" s="18"/>
      <c r="L55" s="18"/>
      <c r="M55" s="18"/>
      <c r="N55" s="18"/>
      <c r="O55" s="18"/>
      <c r="P55" s="18"/>
      <c r="Q55" s="18"/>
      <c r="R55" s="18"/>
    </row>
    <row r="56" spans="1:18" x14ac:dyDescent="0.4">
      <c r="A56">
        <v>54012</v>
      </c>
      <c r="B56">
        <v>65675</v>
      </c>
      <c r="C56">
        <v>52865</v>
      </c>
      <c r="D56">
        <v>61312</v>
      </c>
      <c r="E56">
        <v>70683</v>
      </c>
      <c r="F56">
        <v>57716</v>
      </c>
      <c r="G56">
        <v>37258</v>
      </c>
      <c r="H56">
        <v>53123</v>
      </c>
      <c r="I56">
        <v>42889</v>
      </c>
      <c r="K56" s="18"/>
      <c r="L56" s="18"/>
      <c r="M56" s="18"/>
      <c r="N56" s="18"/>
      <c r="O56" s="18"/>
      <c r="P56" s="18"/>
      <c r="Q56" s="18"/>
      <c r="R56" s="18"/>
    </row>
    <row r="57" spans="1:18" x14ac:dyDescent="0.4">
      <c r="A57">
        <v>59783</v>
      </c>
      <c r="B57">
        <v>75663</v>
      </c>
      <c r="C57">
        <v>96208</v>
      </c>
      <c r="D57">
        <v>70046</v>
      </c>
      <c r="E57">
        <v>75649</v>
      </c>
      <c r="F57">
        <v>42020</v>
      </c>
      <c r="G57">
        <v>39212</v>
      </c>
      <c r="H57">
        <v>44816</v>
      </c>
      <c r="I57">
        <v>54147</v>
      </c>
      <c r="K57" s="18" t="s">
        <v>12</v>
      </c>
      <c r="L57" s="18" t="s">
        <v>13</v>
      </c>
      <c r="M57" s="18" t="s">
        <v>14</v>
      </c>
      <c r="N57" s="18" t="s">
        <v>15</v>
      </c>
      <c r="O57" s="18" t="s">
        <v>16</v>
      </c>
      <c r="P57" s="18" t="s">
        <v>17</v>
      </c>
      <c r="Q57" s="18" t="s">
        <v>18</v>
      </c>
      <c r="R57" s="18" t="s">
        <v>19</v>
      </c>
    </row>
    <row r="58" spans="1:18" x14ac:dyDescent="0.4">
      <c r="A58">
        <v>100790</v>
      </c>
      <c r="B58">
        <v>88725</v>
      </c>
      <c r="C58">
        <v>92477</v>
      </c>
      <c r="D58">
        <v>142928</v>
      </c>
      <c r="E58">
        <v>120514</v>
      </c>
      <c r="F58">
        <v>112113</v>
      </c>
      <c r="G58">
        <v>84089</v>
      </c>
      <c r="H58">
        <v>82225</v>
      </c>
      <c r="I58">
        <v>79422</v>
      </c>
      <c r="K58" s="18">
        <v>5</v>
      </c>
      <c r="L58" s="18">
        <v>1000</v>
      </c>
      <c r="M58" s="18">
        <f>(AVERAGE(A58:C58)-AVERAGE($A$57:$I$57))/Abs!M58</f>
        <v>73671.681438532847</v>
      </c>
      <c r="N58" s="18">
        <f>(AVERAGE(D58:F58)-AVERAGE($A$57:$I$57))/Abs!N58</f>
        <v>193868.71508379886</v>
      </c>
      <c r="O58" s="18">
        <f>(AVERAGE(G58:I58)-AVERAGE($A$57:$I$57))/Abs!O58</f>
        <v>87576.894954911026</v>
      </c>
      <c r="P58" s="18">
        <f>ABS(M58) * SQRT((_xlfn.STDEV.S(A58:C58)^2 + _xlfn.STDEV.S($A$57:$I$57)^2) / (AVERAGE(A58:C58) - AVERAGE($A$57:$I$57))^2 + (_xlfn.STDEV.S(Abs!A58:C58)^2 + _xlfn.STDEV.S(Abs!$A$56:$I$56)^2) / (AVERAGE(Abs!A58:C58) - AVERAGE(Abs!$A$56:$I$56))^2)</f>
        <v>54341.519429993576</v>
      </c>
      <c r="Q58" s="18">
        <f>ABS(N58) * SQRT((_xlfn.STDEV.S(D58:F58)^2 + _xlfn.STDEV.S($A$57:$I$57)^2) / (AVERAGE(D58:F58) - AVERAGE($A$57:$I$57))^2 + (_xlfn.STDEV.S(Abs!D58:F58)^2 + _xlfn.STDEV.S(Abs!$A$56:$I$56)^2) / (AVERAGE(Abs!D58:F58) - AVERAGE(Abs!$A$56:$I$56))^2)</f>
        <v>81977.646213724191</v>
      </c>
      <c r="R58" s="18">
        <f>ABS(O58) * SQRT((_xlfn.STDEV.S(G58:I58)^2 + _xlfn.STDEV.S($A$57:$I$57)^2) / (AVERAGE(G58:I58) - AVERAGE($A$57:$I$57))^2 + (_xlfn.STDEV.S(Abs!G58:I58)^2 + _xlfn.STDEV.S(Abs!$A$56:$I$56)^2) / (AVERAGE(Abs!G58:I58) - AVERAGE(Abs!$A$56:$I$56))^2)</f>
        <v>84433.810138269779</v>
      </c>
    </row>
    <row r="59" spans="1:18" x14ac:dyDescent="0.4">
      <c r="A59">
        <v>82245</v>
      </c>
      <c r="B59">
        <v>121498</v>
      </c>
      <c r="C59">
        <v>107473</v>
      </c>
      <c r="D59">
        <v>189703</v>
      </c>
      <c r="E59">
        <v>154192</v>
      </c>
      <c r="F59">
        <v>134567</v>
      </c>
      <c r="G59">
        <v>88776</v>
      </c>
      <c r="H59">
        <v>91575</v>
      </c>
      <c r="I59">
        <v>97187</v>
      </c>
      <c r="K59" s="18">
        <v>5</v>
      </c>
      <c r="L59" s="18">
        <v>100</v>
      </c>
      <c r="M59" s="18">
        <f>(AVERAGE(A59:C59)-AVERAGE($A$57:$I$57))/Abs!M59</f>
        <v>88285.251519917379</v>
      </c>
      <c r="N59" s="18">
        <f>(AVERAGE(D59:F59)-AVERAGE($A$57:$I$57))/Abs!N59</f>
        <v>257235.53888530744</v>
      </c>
      <c r="O59" s="18">
        <f>(AVERAGE(G59:I59)-AVERAGE($A$57:$I$57))/Abs!O59</f>
        <v>113669.98636307287</v>
      </c>
      <c r="P59" s="18">
        <f>ABS(M59) * SQRT((_xlfn.STDEV.S(A59:C59)^2 + _xlfn.STDEV.S($A$57:$I$57)^2) / (AVERAGE(A59:C59) - AVERAGE($A$57:$I$57))^2 + (_xlfn.STDEV.S(Abs!A59:C59)^2 + _xlfn.STDEV.S(Abs!$A$56:$I$56)^2) / (AVERAGE(Abs!A59:C59) - AVERAGE(Abs!$A$56:$I$56))^2)</f>
        <v>70754.551598090024</v>
      </c>
      <c r="Q59" s="18">
        <f>ABS(N59) * SQRT((_xlfn.STDEV.S(D59:F59)^2 + _xlfn.STDEV.S($A$57:$I$57)^2) / (AVERAGE(D59:F59) - AVERAGE($A$57:$I$57))^2 + (_xlfn.STDEV.S(Abs!D59:F59)^2 + _xlfn.STDEV.S(Abs!$A$56:$I$56)^2) / (AVERAGE(Abs!D59:F59) - AVERAGE(Abs!$A$56:$I$56))^2)</f>
        <v>92500.832971051248</v>
      </c>
      <c r="R59" s="18">
        <f>ABS(O59) * SQRT((_xlfn.STDEV.S(G59:I59)^2 + _xlfn.STDEV.S($A$57:$I$57)^2) / (AVERAGE(G59:I59) - AVERAGE($A$57:$I$57))^2 + (_xlfn.STDEV.S(Abs!G59:I59)^2 + _xlfn.STDEV.S(Abs!$A$56:$I$56)^2) / (AVERAGE(Abs!G59:I59) - AVERAGE(Abs!$A$56:$I$56))^2)</f>
        <v>72608.597934105725</v>
      </c>
    </row>
    <row r="60" spans="1:18" x14ac:dyDescent="0.4">
      <c r="A60">
        <v>78429</v>
      </c>
      <c r="B60">
        <v>71017</v>
      </c>
      <c r="C60">
        <v>54200</v>
      </c>
      <c r="D60">
        <v>100931</v>
      </c>
      <c r="E60">
        <v>124287</v>
      </c>
      <c r="F60">
        <v>101871</v>
      </c>
      <c r="G60">
        <v>74772</v>
      </c>
      <c r="H60">
        <v>72907</v>
      </c>
      <c r="I60">
        <v>69164</v>
      </c>
      <c r="K60" s="18">
        <v>5</v>
      </c>
      <c r="L60" s="18">
        <v>10</v>
      </c>
      <c r="M60" s="18">
        <f>(AVERAGE(A60:C60)-AVERAGE($A$57:$I$57))/Abs!M60</f>
        <v>11866.651850205575</v>
      </c>
      <c r="N60" s="18">
        <f>(AVERAGE(D60:F60)-AVERAGE($A$57:$I$57))/Abs!N60</f>
        <v>146662.62850022499</v>
      </c>
      <c r="O60" s="18">
        <f>(AVERAGE(G60:I60)-AVERAGE($A$57:$I$57))/Abs!O60</f>
        <v>42208.352246935981</v>
      </c>
      <c r="P60" s="18">
        <f>ABS(M60) * SQRT((_xlfn.STDEV.S(A60:C60)^2 + _xlfn.STDEV.S($A$57:$I$57)^2) / (AVERAGE(A60:C60) - AVERAGE($A$57:$I$57))^2 + (_xlfn.STDEV.S(Abs!A60:C60)^2 + _xlfn.STDEV.S(Abs!$A$56:$I$56)^2) / (AVERAGE(Abs!A60:C60) - AVERAGE(Abs!$A$56:$I$56))^2)</f>
        <v>45536.265779772104</v>
      </c>
      <c r="Q60" s="18">
        <f>ABS(N60) * SQRT((_xlfn.STDEV.S(D60:F60)^2 + _xlfn.STDEV.S($A$57:$I$57)^2) / (AVERAGE(D60:F60) - AVERAGE($A$57:$I$57))^2 + (_xlfn.STDEV.S(Abs!D60:F60)^2 + _xlfn.STDEV.S(Abs!$A$56:$I$56)^2) / (AVERAGE(Abs!D60:F60) - AVERAGE(Abs!$A$56:$I$56))^2)</f>
        <v>74031.240616872485</v>
      </c>
      <c r="R60" s="18">
        <f>ABS(O60) * SQRT((_xlfn.STDEV.S(G60:I60)^2 + _xlfn.STDEV.S($A$57:$I$57)^2) / (AVERAGE(G60:I60) - AVERAGE($A$57:$I$57))^2 + (_xlfn.STDEV.S(Abs!G60:I60)^2 + _xlfn.STDEV.S(Abs!$A$56:$I$56)^2) / (AVERAGE(Abs!G60:I60) - AVERAGE(Abs!$A$56:$I$56))^2)</f>
        <v>78524.224859955764</v>
      </c>
    </row>
    <row r="61" spans="1:18" x14ac:dyDescent="0.4">
      <c r="A61">
        <v>57017</v>
      </c>
      <c r="B61">
        <v>57020</v>
      </c>
      <c r="C61">
        <v>52350</v>
      </c>
      <c r="D61">
        <v>69168</v>
      </c>
      <c r="E61">
        <v>56082</v>
      </c>
      <c r="F61">
        <v>49536</v>
      </c>
      <c r="G61">
        <v>43934</v>
      </c>
      <c r="H61">
        <v>52340</v>
      </c>
      <c r="I61">
        <v>43931</v>
      </c>
      <c r="K61" s="18">
        <v>5</v>
      </c>
      <c r="L61" s="18">
        <v>1</v>
      </c>
      <c r="M61" s="18">
        <f>(AVERAGE(A61:C61)-AVERAGE($A$57:$I$57))/Abs!M61</f>
        <v>-13627.833150486682</v>
      </c>
      <c r="N61" s="18">
        <f>(AVERAGE(D61:F61)-AVERAGE($A$57:$I$57))/Abs!N61</f>
        <v>-9755.42359927098</v>
      </c>
      <c r="O61" s="18">
        <f>(AVERAGE(G61:I61)-AVERAGE($A$57:$I$57))/Abs!O61</f>
        <v>-51747.477419598661</v>
      </c>
      <c r="P61" s="18">
        <f>ABS(M61) * SQRT((_xlfn.STDEV.S(A61:C61)^2 + _xlfn.STDEV.S($A$57:$I$57)^2) / (AVERAGE(A61:C61) - AVERAGE($A$57:$I$57))^2 + (_xlfn.STDEV.S(Abs!A61:C61)^2 + _xlfn.STDEV.S(Abs!$A$56:$I$56)^2) / (AVERAGE(Abs!A61:C61) - AVERAGE(Abs!$A$56:$I$56))^2)</f>
        <v>40676.015377957774</v>
      </c>
      <c r="Q61" s="18">
        <f>ABS(N61) * SQRT((_xlfn.STDEV.S(D61:F61)^2 + _xlfn.STDEV.S($A$57:$I$57)^2) / (AVERAGE(D61:F61) - AVERAGE($A$57:$I$57))^2 + (_xlfn.STDEV.S(Abs!D61:F61)^2 + _xlfn.STDEV.S(Abs!$A$56:$I$56)^2) / (AVERAGE(Abs!D61:F61) - AVERAGE(Abs!$A$56:$I$56))^2)</f>
        <v>56816.073481741936</v>
      </c>
      <c r="R61" s="18">
        <f>ABS(O61) * SQRT((_xlfn.STDEV.S(G61:I61)^2 + _xlfn.STDEV.S($A$57:$I$57)^2) / (AVERAGE(G61:I61) - AVERAGE($A$57:$I$57))^2 + (_xlfn.STDEV.S(Abs!G61:I61)^2 + _xlfn.STDEV.S(Abs!$A$56:$I$56)^2) / (AVERAGE(Abs!G61:I61) - AVERAGE(Abs!$A$56:$I$56))^2)</f>
        <v>66754.985128658067</v>
      </c>
    </row>
    <row r="62" spans="1:18" x14ac:dyDescent="0.4">
      <c r="A62">
        <v>47626</v>
      </c>
      <c r="B62">
        <v>55138</v>
      </c>
      <c r="C62">
        <v>49539</v>
      </c>
      <c r="D62">
        <v>52346</v>
      </c>
      <c r="E62">
        <v>49545</v>
      </c>
      <c r="F62">
        <v>44868</v>
      </c>
      <c r="G62">
        <v>38327</v>
      </c>
      <c r="H62">
        <v>43004</v>
      </c>
      <c r="I62">
        <v>32718</v>
      </c>
      <c r="K62" s="18">
        <v>5</v>
      </c>
      <c r="L62" s="18">
        <v>0.1</v>
      </c>
      <c r="M62" s="18">
        <f>(AVERAGE(A62:C62)-AVERAGE($A$57:$I$57))/Abs!M62</f>
        <v>-24984.483229474423</v>
      </c>
      <c r="N62" s="18">
        <f>(AVERAGE(D62:F62)-AVERAGE($A$57:$I$57))/Abs!N62</f>
        <v>-40635.872201815801</v>
      </c>
      <c r="O62" s="18">
        <f>(AVERAGE(G62:I62)-AVERAGE($A$57:$I$57))/Abs!O62</f>
        <v>-93949.055698521392</v>
      </c>
      <c r="P62" s="18">
        <f>ABS(M62) * SQRT((_xlfn.STDEV.S(A62:C62)^2 + _xlfn.STDEV.S($A$57:$I$57)^2) / (AVERAGE(A62:C62) - AVERAGE($A$57:$I$57))^2 + (_xlfn.STDEV.S(Abs!A62:C62)^2 + _xlfn.STDEV.S(Abs!$A$56:$I$56)^2) / (AVERAGE(Abs!A62:C62) - AVERAGE(Abs!$A$56:$I$56))^2)</f>
        <v>44563.491726469088</v>
      </c>
      <c r="Q62" s="18">
        <f>ABS(N62) * SQRT((_xlfn.STDEV.S(D62:F62)^2 + _xlfn.STDEV.S($A$57:$I$57)^2) / (AVERAGE(D62:F62) - AVERAGE($A$57:$I$57))^2 + (_xlfn.STDEV.S(Abs!D62:F62)^2 + _xlfn.STDEV.S(Abs!$A$56:$I$56)^2) / (AVERAGE(Abs!D62:F62) - AVERAGE(Abs!$A$56:$I$56))^2)</f>
        <v>60454.116254485263</v>
      </c>
      <c r="R62" s="18">
        <f>ABS(O62) * SQRT((_xlfn.STDEV.S(G62:I62)^2 + _xlfn.STDEV.S($A$57:$I$57)^2) / (AVERAGE(G62:I62) - AVERAGE($A$57:$I$57))^2 + (_xlfn.STDEV.S(Abs!G62:I62)^2 + _xlfn.STDEV.S(Abs!$A$56:$I$56)^2) / (AVERAGE(Abs!G62:I62) - AVERAGE(Abs!$A$56:$I$56))^2)</f>
        <v>77307.602719177943</v>
      </c>
    </row>
    <row r="63" spans="1:18" x14ac:dyDescent="0.4">
      <c r="A63">
        <v>41139</v>
      </c>
      <c r="B63">
        <v>49554</v>
      </c>
      <c r="C63">
        <v>52359</v>
      </c>
      <c r="D63">
        <v>43009</v>
      </c>
      <c r="E63">
        <v>47681</v>
      </c>
      <c r="F63">
        <v>43001</v>
      </c>
      <c r="G63">
        <v>31785</v>
      </c>
      <c r="H63">
        <v>36458</v>
      </c>
      <c r="I63">
        <v>41132</v>
      </c>
      <c r="K63" s="18">
        <v>5</v>
      </c>
      <c r="L63" s="18">
        <v>0.01</v>
      </c>
      <c r="M63" s="18">
        <f>(AVERAGE(A63:C63)-AVERAGE($A$57:$I$57))/Abs!M63</f>
        <v>-31996.211932412902</v>
      </c>
      <c r="N63" s="18">
        <f>(AVERAGE(D63:F63)-AVERAGE($A$57:$I$57))/Abs!N63</f>
        <v>-50245.977971163433</v>
      </c>
      <c r="O63" s="18">
        <f>(AVERAGE(G63:I63)-AVERAGE($A$57:$I$57))/Abs!O63</f>
        <v>-88537.74313059586</v>
      </c>
      <c r="P63" s="18">
        <f>ABS(M63) * SQRT((_xlfn.STDEV.S(A63:C63)^2 + _xlfn.STDEV.S($A$57:$I$57)^2) / (AVERAGE(A63:C63) - AVERAGE($A$57:$I$57))^2 + (_xlfn.STDEV.S(Abs!A63:C63)^2 + _xlfn.STDEV.S(Abs!$A$56:$I$56)^2) / (AVERAGE(Abs!A63:C63) - AVERAGE(Abs!$A$56:$I$56))^2)</f>
        <v>46602.039059916809</v>
      </c>
      <c r="Q63" s="18">
        <f>ABS(N63) * SQRT((_xlfn.STDEV.S(D63:F63)^2 + _xlfn.STDEV.S($A$57:$I$57)^2) / (AVERAGE(D63:F63) - AVERAGE($A$57:$I$57))^2 + (_xlfn.STDEV.S(Abs!D63:F63)^2 + _xlfn.STDEV.S(Abs!$A$56:$I$56)^2) / (AVERAGE(Abs!D63:F63) - AVERAGE(Abs!$A$56:$I$56))^2)</f>
        <v>55490.744458618836</v>
      </c>
      <c r="R63" s="18">
        <f>ABS(O63) * SQRT((_xlfn.STDEV.S(G63:I63)^2 + _xlfn.STDEV.S($A$57:$I$57)^2) / (AVERAGE(G63:I63) - AVERAGE($A$57:$I$57))^2 + (_xlfn.STDEV.S(Abs!G63:I63)^2 + _xlfn.STDEV.S(Abs!$A$56:$I$56)^2) / (AVERAGE(Abs!G63:I63) - AVERAGE(Abs!$A$56:$I$56))^2)</f>
        <v>68174.727174357526</v>
      </c>
    </row>
    <row r="64" spans="1:18" x14ac:dyDescent="0.4">
      <c r="A64">
        <v>6</v>
      </c>
      <c r="K64" s="18"/>
      <c r="L64" s="18"/>
      <c r="M64" s="18"/>
      <c r="N64" s="18"/>
      <c r="O64" s="18"/>
      <c r="P64" s="18"/>
      <c r="Q64" s="18"/>
      <c r="R64" s="18"/>
    </row>
    <row r="65" spans="1:18" x14ac:dyDescent="0.4">
      <c r="A65">
        <v>76690</v>
      </c>
      <c r="B65">
        <v>60880</v>
      </c>
      <c r="C65">
        <v>67523</v>
      </c>
      <c r="D65">
        <v>69485</v>
      </c>
      <c r="E65">
        <v>109450</v>
      </c>
      <c r="F65">
        <v>59417</v>
      </c>
      <c r="G65">
        <v>55733</v>
      </c>
      <c r="H65">
        <v>54836</v>
      </c>
      <c r="I65">
        <v>45557</v>
      </c>
      <c r="K65" s="18"/>
      <c r="L65" s="18"/>
      <c r="M65" s="18"/>
      <c r="N65" s="18"/>
      <c r="O65" s="18"/>
      <c r="P65" s="18"/>
      <c r="Q65" s="18"/>
      <c r="R65" s="18"/>
    </row>
    <row r="66" spans="1:18" x14ac:dyDescent="0.4">
      <c r="A66">
        <v>67078</v>
      </c>
      <c r="B66">
        <v>102480</v>
      </c>
      <c r="C66">
        <v>119236</v>
      </c>
      <c r="D66">
        <v>89427</v>
      </c>
      <c r="E66">
        <v>88490</v>
      </c>
      <c r="F66">
        <v>52156</v>
      </c>
      <c r="G66">
        <v>54944</v>
      </c>
      <c r="H66">
        <v>67046</v>
      </c>
      <c r="I66">
        <v>53072</v>
      </c>
      <c r="K66" s="18" t="s">
        <v>12</v>
      </c>
      <c r="L66" s="18" t="s">
        <v>13</v>
      </c>
      <c r="M66" s="18" t="s">
        <v>14</v>
      </c>
      <c r="N66" s="18" t="s">
        <v>15</v>
      </c>
      <c r="O66" s="18" t="s">
        <v>16</v>
      </c>
      <c r="P66" s="18" t="s">
        <v>17</v>
      </c>
      <c r="Q66" s="18" t="s">
        <v>18</v>
      </c>
      <c r="R66" s="18" t="s">
        <v>19</v>
      </c>
    </row>
    <row r="67" spans="1:18" x14ac:dyDescent="0.4">
      <c r="A67">
        <v>116347</v>
      </c>
      <c r="B67">
        <v>124825</v>
      </c>
      <c r="C67">
        <v>111803</v>
      </c>
      <c r="D67">
        <v>175179</v>
      </c>
      <c r="E67">
        <v>164939</v>
      </c>
      <c r="F67">
        <v>146310</v>
      </c>
      <c r="G67">
        <v>128603</v>
      </c>
      <c r="H67">
        <v>120216</v>
      </c>
      <c r="I67">
        <v>112774</v>
      </c>
      <c r="K67" s="18">
        <v>6</v>
      </c>
      <c r="L67" s="18">
        <v>1000</v>
      </c>
      <c r="M67" s="18">
        <f>(AVERAGE(A67:C67)-AVERAGE($A$66:$I$66))/Abs!M67</f>
        <v>97293.349326935888</v>
      </c>
      <c r="N67" s="18">
        <f>(AVERAGE(D67:F67)-AVERAGE($A$66:$I$66))/Abs!N67</f>
        <v>226108.59995863982</v>
      </c>
      <c r="O67" s="18">
        <f>(AVERAGE(G67:I67)-AVERAGE($A$66:$I$66))/Abs!O67</f>
        <v>170483.29407659426</v>
      </c>
      <c r="P67" s="18">
        <f>ABS(M67) * SQRT((_xlfn.STDEV.S(A67:C67)^2 + _xlfn.STDEV.S($A$66:$I$66)^2) / (AVERAGE(A67:C67) - AVERAGE($A$66:$I$66))^2 + (_xlfn.STDEV.S(Abs!$A$67:$C$67)^2 + _xlfn.STDEV.S(Abs!A65:I65)^2) / (AVERAGE(Abs!A67:C67) - AVERAGE(Abs!$A$65:$I$65))^2)</f>
        <v>72722.298515326198</v>
      </c>
      <c r="Q67" s="18">
        <f>ABS(N67) * SQRT((_xlfn.STDEV.S(D67:F67)^2 + _xlfn.STDEV.S($A$66:$I$66)^2) / (AVERAGE(D67:F67) - AVERAGE($A$66:$I$66))^2 + (_xlfn.STDEV.S(Abs!D67:F67)^2 + _xlfn.STDEV.S(Abs!$A$65:$I$65)^2) / (AVERAGE(Abs!D67:F67) - AVERAGE(Abs!$A$65:$I$65))^2)</f>
        <v>83510.507551280898</v>
      </c>
      <c r="R67" s="18">
        <f>ABS(O67) * SQRT((_xlfn.STDEV.S(G67:I67)^2 + _xlfn.STDEV.S($A$66:$I$66)^2) / (AVERAGE(G67:I67) - AVERAGE($A$66:$I$66))^2 + (_xlfn.STDEV.S(Abs!G67:I67)^2 + _xlfn.STDEV.S(Abs!$A$65:$I$65)^2) / (AVERAGE(Abs!G67:I67) - AVERAGE(Abs!$A$65:$I$65))^2)</f>
        <v>100380.73323463649</v>
      </c>
    </row>
    <row r="68" spans="1:18" x14ac:dyDescent="0.4">
      <c r="A68">
        <v>81104</v>
      </c>
      <c r="B68">
        <v>131437</v>
      </c>
      <c r="C68">
        <v>134234</v>
      </c>
      <c r="D68">
        <v>278709</v>
      </c>
      <c r="E68">
        <v>192019</v>
      </c>
      <c r="F68">
        <v>182697</v>
      </c>
      <c r="G68">
        <v>101607</v>
      </c>
      <c r="H68">
        <v>114638</v>
      </c>
      <c r="I68">
        <v>126747</v>
      </c>
      <c r="K68" s="18">
        <v>6</v>
      </c>
      <c r="L68" s="18">
        <v>100</v>
      </c>
      <c r="M68" s="18">
        <f>(AVERAGE(A68:C68)-AVERAGE($A$66:$I$66))/Abs!M68</f>
        <v>73521.38384803143</v>
      </c>
      <c r="N68" s="18">
        <f>(AVERAGE(D68:F68)-AVERAGE($A$66:$I$66))/Abs!N68</f>
        <v>331982.17328614497</v>
      </c>
      <c r="O68" s="18">
        <f>(AVERAGE(G68:I68)-AVERAGE($A$66:$I$66))/Abs!O68</f>
        <v>120217.79691424473</v>
      </c>
      <c r="P68" s="18">
        <f>ABS(M68) * SQRT((_xlfn.STDEV.S(A68:C68)^2 + _xlfn.STDEV.S($A$66:$I$66)^2) / (AVERAGE(A68:C68) - AVERAGE($A$66:$I$66))^2 + (_xlfn.STDEV.S(Abs!$A$67:$C$67)^2 + _xlfn.STDEV.S(Abs!A66:I66)^2) / (AVERAGE(Abs!A68:C68) - AVERAGE(Abs!$A$65:$I$65))^2)</f>
        <v>77358.52029997496</v>
      </c>
      <c r="Q68" s="18">
        <f>ABS(N68) * SQRT((_xlfn.STDEV.S(D68:F68)^2 + _xlfn.STDEV.S($A$66:$I$66)^2) / (AVERAGE(D68:F68) - AVERAGE($A$66:$I$66))^2 + (_xlfn.STDEV.S(Abs!D68:F68)^2 + _xlfn.STDEV.S(Abs!$A$65:$I$65)^2) / (AVERAGE(Abs!D68:F68) - AVERAGE(Abs!$A$65:$I$65))^2)</f>
        <v>146018.27401996165</v>
      </c>
      <c r="R68" s="18">
        <f>ABS(O68) * SQRT((_xlfn.STDEV.S(G68:I68)^2 + _xlfn.STDEV.S($A$66:$I$66)^2) / (AVERAGE(G68:I68) - AVERAGE($A$66:$I$66))^2 + (_xlfn.STDEV.S(Abs!G68:I68)^2 + _xlfn.STDEV.S(Abs!$A$65:$I$65)^2) / (AVERAGE(Abs!G68:I68) - AVERAGE(Abs!$A$65:$I$65))^2)</f>
        <v>87432.364145987565</v>
      </c>
    </row>
    <row r="69" spans="1:18" x14ac:dyDescent="0.4">
      <c r="A69">
        <v>96845</v>
      </c>
      <c r="B69">
        <v>92259</v>
      </c>
      <c r="C69">
        <v>83886</v>
      </c>
      <c r="D69">
        <v>144480</v>
      </c>
      <c r="E69">
        <v>162200</v>
      </c>
      <c r="F69">
        <v>122130</v>
      </c>
      <c r="G69">
        <v>99755</v>
      </c>
      <c r="H69">
        <v>109071</v>
      </c>
      <c r="I69">
        <v>74574</v>
      </c>
      <c r="K69" s="18">
        <v>6</v>
      </c>
      <c r="L69" s="18">
        <v>10</v>
      </c>
      <c r="M69" s="18">
        <f>(AVERAGE(A69:C69)-AVERAGE($A$66:$I$66))/Abs!M69</f>
        <v>27486.371230106412</v>
      </c>
      <c r="N69" s="18">
        <f>(AVERAGE(D69:F69)-AVERAGE($A$66:$I$66))/Abs!N69</f>
        <v>179496.80390196608</v>
      </c>
      <c r="O69" s="18">
        <f>(AVERAGE(G69:I69)-AVERAGE($A$66:$I$66))/Abs!O69</f>
        <v>62729.206807964067</v>
      </c>
      <c r="P69" s="18">
        <f>ABS(M69) * SQRT((_xlfn.STDEV.S(A69:C69)^2 + _xlfn.STDEV.S($A$66:$I$66)^2) / (AVERAGE(A69:C69) - AVERAGE($A$66:$I$66))^2 + (_xlfn.STDEV.S(Abs!$A$67:$C$67)^2 + _xlfn.STDEV.S(Abs!A67:I67)^2) / (AVERAGE(Abs!A69:C69) - AVERAGE(Abs!$A$65:$I$65))^2)</f>
        <v>50524.476710739931</v>
      </c>
      <c r="Q69" s="18">
        <f>ABS(N69) * SQRT((_xlfn.STDEV.S(D69:F69)^2 + _xlfn.STDEV.S($A$66:$I$66)^2) / (AVERAGE(D69:F69) - AVERAGE($A$66:$I$66))^2 + (_xlfn.STDEV.S(Abs!D69:F69)^2 + _xlfn.STDEV.S(Abs!$A$65:$I$65)^2) / (AVERAGE(Abs!D69:F69) - AVERAGE(Abs!$A$65:$I$65))^2)</f>
        <v>87714.815375256265</v>
      </c>
      <c r="R69" s="18">
        <f>ABS(O69) * SQRT((_xlfn.STDEV.S(G69:I69)^2 + _xlfn.STDEV.S($A$66:$I$66)^2) / (AVERAGE(G69:I69) - AVERAGE($A$66:$I$66))^2 + (_xlfn.STDEV.S(Abs!G69:I69)^2 + _xlfn.STDEV.S(Abs!$A$65:$I$65)^2) / (AVERAGE(Abs!G69:I69) - AVERAGE(Abs!$A$65:$I$65))^2)</f>
        <v>107956.68267264182</v>
      </c>
    </row>
    <row r="70" spans="1:18" x14ac:dyDescent="0.4">
      <c r="A70">
        <v>68997</v>
      </c>
      <c r="B70">
        <v>84848</v>
      </c>
      <c r="C70">
        <v>82983</v>
      </c>
      <c r="D70">
        <v>83910</v>
      </c>
      <c r="E70">
        <v>56873</v>
      </c>
      <c r="F70">
        <v>72722</v>
      </c>
      <c r="G70">
        <v>55008</v>
      </c>
      <c r="H70">
        <v>58737</v>
      </c>
      <c r="I70">
        <v>46614</v>
      </c>
      <c r="K70" s="18">
        <v>6</v>
      </c>
      <c r="L70" s="18">
        <v>1</v>
      </c>
      <c r="M70" s="18">
        <f>(AVERAGE(A70:C70)-AVERAGE($A$66:$I$66))/Abs!M70</f>
        <v>3611.0020503424662</v>
      </c>
      <c r="N70" s="18">
        <f>(AVERAGE(D70:F70)-AVERAGE($A$66:$I$66))/Abs!N70</f>
        <v>-13808.489736828502</v>
      </c>
      <c r="O70" s="18">
        <f>(AVERAGE(G70:I70)-AVERAGE($A$66:$I$66))/Abs!O70</f>
        <v>-72009.201935112826</v>
      </c>
      <c r="P70" s="18">
        <f>ABS(M70) * SQRT((_xlfn.STDEV.S(A70:C70)^2 + _xlfn.STDEV.S($A$66:$I$66)^2) / (AVERAGE(A70:C70) - AVERAGE($A$66:$I$66))^2 + (_xlfn.STDEV.S(Abs!$A$67:$C$67)^2 + _xlfn.STDEV.S(Abs!A68:I68)^2) / (AVERAGE(Abs!A70:C70) - AVERAGE(Abs!$A$65:$I$65))^2)</f>
        <v>50047.711996315214</v>
      </c>
      <c r="Q70" s="18">
        <f>ABS(N70) * SQRT((_xlfn.STDEV.S(D70:F70)^2 + _xlfn.STDEV.S($A$66:$I$66)^2) / (AVERAGE(D70:F70) - AVERAGE($A$66:$I$66))^2 + (_xlfn.STDEV.S(Abs!D70:F70)^2 + _xlfn.STDEV.S(Abs!$A$65:$I$65)^2) / (AVERAGE(Abs!D70:F70) - AVERAGE(Abs!$A$65:$I$65))^2)</f>
        <v>64121.689423694959</v>
      </c>
      <c r="R70" s="18">
        <f>ABS(O70) * SQRT((_xlfn.STDEV.S(G70:I70)^2 + _xlfn.STDEV.S($A$66:$I$66)^2) / (AVERAGE(G70:I70) - AVERAGE($A$66:$I$66))^2 + (_xlfn.STDEV.S(Abs!G70:I70)^2 + _xlfn.STDEV.S(Abs!$A$65:$I$65)^2) / (AVERAGE(Abs!G70:I70) - AVERAGE(Abs!$A$65:$I$65))^2)</f>
        <v>75440.488547731045</v>
      </c>
    </row>
    <row r="71" spans="1:18" x14ac:dyDescent="0.4">
      <c r="A71">
        <v>88495</v>
      </c>
      <c r="B71">
        <v>63395</v>
      </c>
      <c r="C71">
        <v>58737</v>
      </c>
      <c r="D71">
        <v>55005</v>
      </c>
      <c r="E71">
        <v>50352</v>
      </c>
      <c r="F71">
        <v>48484</v>
      </c>
      <c r="G71">
        <v>32634</v>
      </c>
      <c r="H71">
        <v>41960</v>
      </c>
      <c r="I71">
        <v>38230</v>
      </c>
      <c r="K71" s="18">
        <v>6</v>
      </c>
      <c r="L71" s="18">
        <v>0.1</v>
      </c>
      <c r="M71" s="18">
        <f>(AVERAGE(A71:C71)-AVERAGE($A$66:$I$66))/Abs!M71</f>
        <v>-14328.137628449365</v>
      </c>
      <c r="N71" s="18">
        <f>(AVERAGE(D71:F71)-AVERAGE($A$66:$I$66))/Abs!N71</f>
        <v>-70037.669891209342</v>
      </c>
      <c r="O71" s="18">
        <f>(AVERAGE(G71:I71)-AVERAGE($A$66:$I$66))/Abs!O71</f>
        <v>-137854.17878611592</v>
      </c>
      <c r="P71" s="18">
        <f>ABS(M71) * SQRT((_xlfn.STDEV.S(A71:C71)^2 + _xlfn.STDEV.S($A$66:$I$66)^2) / (AVERAGE(A71:C71) - AVERAGE($A$66:$I$66))^2 + (_xlfn.STDEV.S(Abs!$A$67:$C$67)^2 + _xlfn.STDEV.S(Abs!A69:I69)^2) / (AVERAGE(Abs!A71:C71) - AVERAGE(Abs!$A$65:$I$65))^2)</f>
        <v>60277.753298720731</v>
      </c>
      <c r="Q71" s="18">
        <f>ABS(N71) * SQRT((_xlfn.STDEV.S(D71:F71)^2 + _xlfn.STDEV.S($A$66:$I$66)^2) / (AVERAGE(D71:F71) - AVERAGE($A$66:$I$66))^2 + (_xlfn.STDEV.S(Abs!D71:F71)^2 + _xlfn.STDEV.S(Abs!$A$65:$I$65)^2) / (AVERAGE(Abs!D71:F71) - AVERAGE(Abs!$A$65:$I$65))^2)</f>
        <v>65898.832902024253</v>
      </c>
      <c r="R71" s="18">
        <f>ABS(O71) * SQRT((_xlfn.STDEV.S(G71:I71)^2 + _xlfn.STDEV.S($A$66:$I$66)^2) / (AVERAGE(G71:I71) - AVERAGE($A$66:$I$66))^2 + (_xlfn.STDEV.S(Abs!G71:I71)^2 + _xlfn.STDEV.S(Abs!$A$65:$I$65)^2) / (AVERAGE(Abs!G71:I71) - AVERAGE(Abs!$A$65:$I$65))^2)</f>
        <v>85260.193105180995</v>
      </c>
    </row>
    <row r="72" spans="1:18" x14ac:dyDescent="0.4">
      <c r="A72">
        <v>45695</v>
      </c>
      <c r="B72">
        <v>57825</v>
      </c>
      <c r="C72">
        <v>56886</v>
      </c>
      <c r="D72">
        <v>57815</v>
      </c>
      <c r="E72">
        <v>60619</v>
      </c>
      <c r="F72">
        <v>44760</v>
      </c>
      <c r="G72">
        <v>38232</v>
      </c>
      <c r="H72">
        <v>41030</v>
      </c>
      <c r="I72">
        <v>47552</v>
      </c>
      <c r="K72" s="18">
        <v>6</v>
      </c>
      <c r="L72" s="18">
        <v>0.01</v>
      </c>
      <c r="M72" s="18">
        <f>(AVERAGE(A72:C72)-AVERAGE($A$66:$I$66))/Abs!M72</f>
        <v>-53286.988326068436</v>
      </c>
      <c r="N72" s="18">
        <f>(AVERAGE(D72:F72)-AVERAGE($A$66:$I$66))/Abs!N72</f>
        <v>-57686.032068654014</v>
      </c>
      <c r="O72" s="18">
        <f>(AVERAGE(G72:I72)-AVERAGE($A$66:$I$66))/Abs!O72</f>
        <v>-111224.76494589317</v>
      </c>
      <c r="P72" s="18">
        <f>ABS(M72) * SQRT((_xlfn.STDEV.S(A72:C72)^2 + _xlfn.STDEV.S($A$66:$I$66)^2) / (AVERAGE(A72:C72) - AVERAGE($A$66:$I$66))^2 + (_xlfn.STDEV.S(Abs!$A$67:$C$67)^2 + _xlfn.STDEV.S(Abs!A70:I70)^2) / (AVERAGE(Abs!A72:C72) - AVERAGE(Abs!$A$65:$I$65))^2)</f>
        <v>62232.869984937584</v>
      </c>
      <c r="Q72" s="18">
        <f>ABS(N72) * SQRT((_xlfn.STDEV.S(D72:F72)^2 + _xlfn.STDEV.S($A$66:$I$66)^2) / (AVERAGE(D72:F72) - AVERAGE($A$66:$I$66))^2 + (_xlfn.STDEV.S(Abs!D72:F72)^2 + _xlfn.STDEV.S(Abs!$A$65:$I$65)^2) / (AVERAGE(Abs!D72:F72) - AVERAGE(Abs!$A$65:$I$65))^2)</f>
        <v>64616.736205419082</v>
      </c>
      <c r="R72" s="18">
        <f>ABS(O72) * SQRT((_xlfn.STDEV.S(G72:I72)^2 + _xlfn.STDEV.S($A$66:$I$66)^2) / (AVERAGE(G72:I72) - AVERAGE($A$66:$I$66))^2 + (_xlfn.STDEV.S(Abs!G72:I72)^2 + _xlfn.STDEV.S(Abs!$A$65:$I$65)^2) / (AVERAGE(Abs!G72:I72) - AVERAGE(Abs!$A$65:$I$65))^2)</f>
        <v>79041.587414880647</v>
      </c>
    </row>
    <row r="73" spans="1:18" x14ac:dyDescent="0.4">
      <c r="A73">
        <v>7</v>
      </c>
      <c r="K73" s="18"/>
      <c r="L73" s="18"/>
      <c r="M73" s="18"/>
      <c r="N73" s="18"/>
      <c r="O73" s="18"/>
      <c r="P73" s="18"/>
      <c r="Q73" s="18"/>
      <c r="R73" s="18"/>
    </row>
    <row r="74" spans="1:18" x14ac:dyDescent="0.4">
      <c r="A74">
        <v>85606</v>
      </c>
      <c r="B74">
        <v>73587</v>
      </c>
      <c r="C74">
        <v>77493</v>
      </c>
      <c r="D74">
        <v>100725</v>
      </c>
      <c r="E74">
        <v>118405</v>
      </c>
      <c r="F74">
        <v>52782</v>
      </c>
      <c r="G74">
        <v>68563</v>
      </c>
      <c r="H74">
        <v>66749</v>
      </c>
      <c r="I74">
        <v>56577</v>
      </c>
      <c r="K74" s="18"/>
      <c r="L74" s="18"/>
      <c r="M74" s="18"/>
      <c r="N74" s="18"/>
      <c r="O74" s="18"/>
      <c r="P74" s="18"/>
      <c r="Q74" s="18"/>
      <c r="R74" s="18"/>
    </row>
    <row r="75" spans="1:18" x14ac:dyDescent="0.4">
      <c r="A75">
        <v>85483</v>
      </c>
      <c r="B75">
        <v>121707</v>
      </c>
      <c r="C75">
        <v>154215</v>
      </c>
      <c r="D75">
        <v>92916</v>
      </c>
      <c r="E75">
        <v>102184</v>
      </c>
      <c r="F75">
        <v>79890</v>
      </c>
      <c r="G75">
        <v>71529</v>
      </c>
      <c r="H75">
        <v>80809</v>
      </c>
      <c r="I75">
        <v>52925</v>
      </c>
      <c r="K75" s="18" t="s">
        <v>12</v>
      </c>
      <c r="L75" s="18" t="s">
        <v>13</v>
      </c>
      <c r="M75" s="18" t="s">
        <v>14</v>
      </c>
      <c r="N75" s="18" t="s">
        <v>15</v>
      </c>
      <c r="O75" s="18" t="s">
        <v>16</v>
      </c>
      <c r="P75" s="18" t="s">
        <v>17</v>
      </c>
      <c r="Q75" s="18" t="s">
        <v>18</v>
      </c>
      <c r="R75" s="18" t="s">
        <v>19</v>
      </c>
    </row>
    <row r="76" spans="1:18" x14ac:dyDescent="0.4">
      <c r="A76">
        <v>114175</v>
      </c>
      <c r="B76">
        <v>124501</v>
      </c>
      <c r="C76">
        <v>138478</v>
      </c>
      <c r="D76">
        <v>215618</v>
      </c>
      <c r="E76">
        <v>186828</v>
      </c>
      <c r="F76">
        <v>181272</v>
      </c>
      <c r="G76">
        <v>113398</v>
      </c>
      <c r="H76">
        <v>118975</v>
      </c>
      <c r="I76">
        <v>105050</v>
      </c>
      <c r="K76" s="18">
        <v>7</v>
      </c>
      <c r="L76" s="18">
        <v>1000</v>
      </c>
      <c r="M76" s="18">
        <f>(AVERAGE(A76:C76)-AVERAGE($A$75:$I$75))/Abs!M76</f>
        <v>78607.969186535382</v>
      </c>
      <c r="N76" s="18">
        <f>(AVERAGE(D76:F76)-AVERAGE($A$75:$I$75))/Abs!N76</f>
        <v>259514.92324373673</v>
      </c>
      <c r="O76" s="18">
        <f>(AVERAGE(G76:I76)-AVERAGE($A$75:$I$75))/Abs!O76</f>
        <v>67429.847442889848</v>
      </c>
      <c r="P76" s="18">
        <f>ABS(M76) * SQRT((_xlfn.STDEV.S(A76:C76)^2 + _xlfn.STDEV.S($A$75:$I$75)^2) / (AVERAGE(A76:C76) - AVERAGE($A$75:$I$75))^2 + (_xlfn.STDEV.S(Abs!A76:C76)^2 + _xlfn.STDEV.S(Abs!$A$74:$I$74)^2) / (AVERAGE(Abs!A76:C76) - AVERAGE(Abs!$A$74:$I$74))^2)</f>
        <v>87670.652013852567</v>
      </c>
      <c r="Q76" s="18">
        <f>ABS(N76) * SQRT((_xlfn.STDEV.S(D76:F76)^2 + _xlfn.STDEV.S($A$75:$I$75)^2) / (AVERAGE(D76:F76) - AVERAGE($A$75:$I$75))^2 + (_xlfn.STDEV.S(Abs!D76:F76)^2 + _xlfn.STDEV.S(Abs!$A$74:$I$74)^2) / (AVERAGE(Abs!D76:F76) - AVERAGE(Abs!$A$74:$I$74))^2)</f>
        <v>93597.649732076956</v>
      </c>
      <c r="R76" s="18">
        <f>ABS(O76) * SQRT((_xlfn.STDEV.S(G76:I76)^2 + _xlfn.STDEV.S($A$75:$I$75)^2) / (AVERAGE(G76:I76) - AVERAGE($A$75:$I$75))^2 + (_xlfn.STDEV.S(Abs!G76:I76)^2 + _xlfn.STDEV.S(Abs!$A$74:$I$74)^2) / (AVERAGE(Abs!G76:I76) - AVERAGE(Abs!$A$74:$I$74))^2)</f>
        <v>109173.83125897996</v>
      </c>
    </row>
    <row r="77" spans="1:18" x14ac:dyDescent="0.4">
      <c r="A77">
        <v>118079</v>
      </c>
      <c r="B77">
        <v>173886</v>
      </c>
      <c r="C77">
        <v>143183</v>
      </c>
      <c r="D77">
        <v>285506</v>
      </c>
      <c r="E77">
        <v>251953</v>
      </c>
      <c r="F77">
        <v>216610</v>
      </c>
      <c r="G77">
        <v>135753</v>
      </c>
      <c r="H77">
        <v>124588</v>
      </c>
      <c r="I77">
        <v>122707</v>
      </c>
      <c r="K77" s="18">
        <v>7</v>
      </c>
      <c r="L77" s="18">
        <v>100</v>
      </c>
      <c r="M77" s="18">
        <f>(AVERAGE(A77:C77)-AVERAGE($A$75:$I$75))/Abs!M77</f>
        <v>91780.653843109307</v>
      </c>
      <c r="N77" s="18">
        <f>(AVERAGE(D77:F77)-AVERAGE($A$75:$I$75))/Abs!N77</f>
        <v>347254.57123301068</v>
      </c>
      <c r="O77" s="18">
        <f>(AVERAGE(G77:I77)-AVERAGE($A$75:$I$75))/Abs!O77</f>
        <v>103971.73192669236</v>
      </c>
      <c r="P77" s="18">
        <f>ABS(M77) * SQRT((_xlfn.STDEV.S(A77:C77)^2 + _xlfn.STDEV.S($A$75:$I$75)^2) / (AVERAGE(A77:C77) - AVERAGE($A$75:$I$75))^2 + (_xlfn.STDEV.S(Abs!A77:C77)^2 + _xlfn.STDEV.S(Abs!$A$74:$I$74)^2) / (AVERAGE(Abs!A77:C77) - AVERAGE(Abs!$A$74:$I$74))^2)</f>
        <v>86267.838008569408</v>
      </c>
      <c r="Q77" s="18">
        <f>ABS(N77) * SQRT((_xlfn.STDEV.S(D77:F77)^2 + _xlfn.STDEV.S($A$75:$I$75)^2) / (AVERAGE(D77:F77) - AVERAGE($A$75:$I$75))^2 + (_xlfn.STDEV.S(Abs!D77:F77)^2 + _xlfn.STDEV.S(Abs!$A$74:$I$74)^2) / (AVERAGE(Abs!D77:F77) - AVERAGE(Abs!$A$74:$I$74))^2)</f>
        <v>109475.94576935629</v>
      </c>
      <c r="R77" s="18">
        <f>ABS(O77) * SQRT((_xlfn.STDEV.S(G77:I77)^2 + _xlfn.STDEV.S($A$75:$I$75)^2) / (AVERAGE(G77:I77) - AVERAGE($A$75:$I$75))^2 + (_xlfn.STDEV.S(Abs!G77:I77)^2 + _xlfn.STDEV.S(Abs!$A$74:$I$74)^2) / (AVERAGE(Abs!G77:I77) - AVERAGE(Abs!$A$74:$I$74))^2)</f>
        <v>93221.926817938103</v>
      </c>
    </row>
    <row r="78" spans="1:18" x14ac:dyDescent="0.4">
      <c r="A78">
        <v>128166</v>
      </c>
      <c r="B78">
        <v>126411</v>
      </c>
      <c r="C78">
        <v>79015</v>
      </c>
      <c r="D78">
        <v>181304</v>
      </c>
      <c r="E78">
        <v>180385</v>
      </c>
      <c r="F78">
        <v>145076</v>
      </c>
      <c r="G78">
        <v>99501</v>
      </c>
      <c r="H78">
        <v>112527</v>
      </c>
      <c r="I78">
        <v>103203</v>
      </c>
      <c r="K78" s="18">
        <v>7</v>
      </c>
      <c r="L78" s="18">
        <v>10</v>
      </c>
      <c r="M78" s="18">
        <f>(AVERAGE(A78:C78)-AVERAGE($A$75:$I$75))/Abs!M78</f>
        <v>32904.853485534652</v>
      </c>
      <c r="N78" s="18">
        <f>(AVERAGE(D78:F78)-AVERAGE($A$75:$I$75))/Abs!N78</f>
        <v>189314.86595809966</v>
      </c>
      <c r="O78" s="18">
        <f>(AVERAGE(G78:I78)-AVERAGE($A$75:$I$75))/Abs!O78</f>
        <v>38141.589675905539</v>
      </c>
      <c r="P78" s="18">
        <f>ABS(M78) * SQRT((_xlfn.STDEV.S(A78:C78)^2 + _xlfn.STDEV.S($A$75:$I$75)^2) / (AVERAGE(A78:C78) - AVERAGE($A$75:$I$75))^2 + (_xlfn.STDEV.S(Abs!A78:C78)^2 + _xlfn.STDEV.S(Abs!$A$74:$I$74)^2) / (AVERAGE(Abs!A78:C78) - AVERAGE(Abs!$A$74:$I$74))^2)</f>
        <v>77260.767523117349</v>
      </c>
      <c r="Q78" s="18">
        <f>ABS(N78) * SQRT((_xlfn.STDEV.S(D78:F78)^2 + _xlfn.STDEV.S($A$75:$I$75)^2) / (AVERAGE(D78:F78) - AVERAGE($A$75:$I$75))^2 + (_xlfn.STDEV.S(Abs!D78:F78)^2 + _xlfn.STDEV.S(Abs!$A$74:$I$74)^2) / (AVERAGE(Abs!D78:F78) - AVERAGE(Abs!$A$74:$I$74))^2)</f>
        <v>91901.255502837492</v>
      </c>
      <c r="R78" s="18">
        <f>ABS(O78) * SQRT((_xlfn.STDEV.S(G78:I78)^2 + _xlfn.STDEV.S($A$75:$I$75)^2) / (AVERAGE(G78:I78) - AVERAGE($A$75:$I$75))^2 + (_xlfn.STDEV.S(Abs!G78:I78)^2 + _xlfn.STDEV.S(Abs!$A$74:$I$74)^2) / (AVERAGE(Abs!G78:I78) - AVERAGE(Abs!$A$74:$I$74))^2)</f>
        <v>100764.54811640739</v>
      </c>
    </row>
    <row r="79" spans="1:18" x14ac:dyDescent="0.4">
      <c r="A79">
        <v>77197</v>
      </c>
      <c r="B79">
        <v>93949</v>
      </c>
      <c r="C79">
        <v>83707</v>
      </c>
      <c r="D79">
        <v>109743</v>
      </c>
      <c r="E79">
        <v>92083</v>
      </c>
      <c r="F79">
        <v>85547</v>
      </c>
      <c r="G79">
        <v>69736</v>
      </c>
      <c r="H79">
        <v>92078</v>
      </c>
      <c r="I79">
        <v>66028</v>
      </c>
      <c r="K79" s="18">
        <v>7</v>
      </c>
      <c r="L79" s="18">
        <v>1</v>
      </c>
      <c r="M79" s="18">
        <f>(AVERAGE(A79:C79)-AVERAGE($A$75:$I$75))/Abs!M79</f>
        <v>-15793.797115699783</v>
      </c>
      <c r="N79" s="18">
        <f>(AVERAGE(D79:F79)-AVERAGE($A$75:$I$75))/Abs!N79</f>
        <v>4990.0009755145702</v>
      </c>
      <c r="O79" s="18">
        <f>(AVERAGE(G79:I79)-AVERAGE($A$75:$I$75))/Abs!O79</f>
        <v>-49825.755427419128</v>
      </c>
      <c r="P79" s="18">
        <f>ABS(M79) * SQRT((_xlfn.STDEV.S(A79:C79)^2 + _xlfn.STDEV.S($A$75:$I$75)^2) / (AVERAGE(A79:C79) - AVERAGE($A$75:$I$75))^2 + (_xlfn.STDEV.S(Abs!A79:C79)^2 + _xlfn.STDEV.S(Abs!$A$74:$I$74)^2) / (AVERAGE(Abs!A79:C79) - AVERAGE(Abs!$A$74:$I$74))^2)</f>
        <v>57482.11665221853</v>
      </c>
      <c r="Q79" s="18">
        <f>ABS(N79) * SQRT((_xlfn.STDEV.S(D79:F79)^2 + _xlfn.STDEV.S($A$75:$I$75)^2) / (AVERAGE(D79:F79) - AVERAGE($A$75:$I$75))^2 + (_xlfn.STDEV.S(Abs!D79:F79)^2 + _xlfn.STDEV.S(Abs!$A$74:$I$74)^2) / (AVERAGE(Abs!D79:F79) - AVERAGE(Abs!$A$74:$I$74))^2)</f>
        <v>70917.463250704561</v>
      </c>
      <c r="R79" s="18">
        <f>ABS(O79) * SQRT((_xlfn.STDEV.S(G79:I79)^2 + _xlfn.STDEV.S($A$75:$I$75)^2) / (AVERAGE(G79:I79) - AVERAGE($A$75:$I$75))^2 + (_xlfn.STDEV.S(Abs!G79:I79)^2 + _xlfn.STDEV.S(Abs!$A$74:$I$74)^2) / (AVERAGE(Abs!G79:I79) - AVERAGE(Abs!$A$74:$I$74))^2)</f>
        <v>93514.815463413368</v>
      </c>
    </row>
    <row r="80" spans="1:18" x14ac:dyDescent="0.4">
      <c r="A80">
        <v>76196</v>
      </c>
      <c r="B80">
        <v>66013</v>
      </c>
      <c r="C80">
        <v>90207</v>
      </c>
      <c r="D80">
        <v>61378</v>
      </c>
      <c r="E80">
        <v>60462</v>
      </c>
      <c r="F80">
        <v>50221</v>
      </c>
      <c r="G80">
        <v>45582</v>
      </c>
      <c r="H80">
        <v>51157</v>
      </c>
      <c r="I80">
        <v>39072</v>
      </c>
      <c r="K80" s="18">
        <v>7</v>
      </c>
      <c r="L80" s="18">
        <v>0.1</v>
      </c>
      <c r="M80" s="18">
        <f>(AVERAGE(A80:C80)-AVERAGE($A$75:$I$75))/Abs!M80</f>
        <v>-31876.476171555976</v>
      </c>
      <c r="N80" s="18">
        <f>(AVERAGE(D80:F80)-AVERAGE($A$75:$I$75))/Abs!N80</f>
        <v>-91934.299353162191</v>
      </c>
      <c r="O80" s="18">
        <f>(AVERAGE(G80:I80)-AVERAGE($A$75:$I$75))/Abs!O80</f>
        <v>-156241.00460564191</v>
      </c>
      <c r="P80" s="18">
        <f>ABS(M80) * SQRT((_xlfn.STDEV.S(A80:C80)^2 + _xlfn.STDEV.S($A$75:$I$75)^2) / (AVERAGE(A80:C80) - AVERAGE($A$75:$I$75))^2 + (_xlfn.STDEV.S(Abs!A80:C80)^2 + _xlfn.STDEV.S(Abs!$A$74:$I$74)^2) / (AVERAGE(Abs!A80:C80) - AVERAGE(Abs!$A$74:$I$74))^2)</f>
        <v>65303.055844840732</v>
      </c>
      <c r="Q80" s="18">
        <f>ABS(N80) * SQRT((_xlfn.STDEV.S(D80:F80)^2 + _xlfn.STDEV.S($A$75:$I$75)^2) / (AVERAGE(D80:F80) - AVERAGE($A$75:$I$75))^2 + (_xlfn.STDEV.S(Abs!D80:F80)^2 + _xlfn.STDEV.S(Abs!$A$74:$I$74)^2) / (AVERAGE(Abs!D80:F80) - AVERAGE(Abs!$A$74:$I$74))^2)</f>
        <v>77977.931933508109</v>
      </c>
      <c r="R80" s="18">
        <f>ABS(O80) * SQRT((_xlfn.STDEV.S(G80:I80)^2 + _xlfn.STDEV.S($A$75:$I$75)^2) / (AVERAGE(G80:I80) - AVERAGE($A$75:$I$75))^2 + (_xlfn.STDEV.S(Abs!G80:I80)^2 + _xlfn.STDEV.S(Abs!$A$74:$I$74)^2) / (AVERAGE(Abs!G80:I80) - AVERAGE(Abs!$A$74:$I$74))^2)</f>
        <v>98927.356295498859</v>
      </c>
    </row>
    <row r="81" spans="1:18" x14ac:dyDescent="0.4">
      <c r="A81">
        <v>77223</v>
      </c>
      <c r="B81">
        <v>65124</v>
      </c>
      <c r="C81">
        <v>93971</v>
      </c>
      <c r="D81">
        <v>55811</v>
      </c>
      <c r="E81">
        <v>61403</v>
      </c>
      <c r="F81">
        <v>55821</v>
      </c>
      <c r="G81">
        <v>36277</v>
      </c>
      <c r="H81">
        <v>62322</v>
      </c>
      <c r="I81">
        <v>42781</v>
      </c>
      <c r="K81" s="18">
        <v>7</v>
      </c>
      <c r="L81" s="18">
        <v>0.01</v>
      </c>
      <c r="M81" s="18">
        <f>(AVERAGE(A81:C81)-AVERAGE($A$75:$I$75))/Abs!M81</f>
        <v>-40795.59777429371</v>
      </c>
      <c r="N81" s="18">
        <f>(AVERAGE(D81:F81)-AVERAGE($A$75:$I$75))/Abs!N81</f>
        <v>-86589.084856782385</v>
      </c>
      <c r="O81" s="18">
        <f>(AVERAGE(G81:I81)-AVERAGE($A$75:$I$75))/Abs!O81</f>
        <v>-152752.35063842247</v>
      </c>
      <c r="P81" s="18">
        <f>ABS(M81) * SQRT((_xlfn.STDEV.S(A81:C81)^2 + _xlfn.STDEV.S($A$75:$I$75)^2) / (AVERAGE(A81:C81) - AVERAGE($A$75:$I$75))^2 + (_xlfn.STDEV.S(Abs!A81:C81)^2 + _xlfn.STDEV.S(Abs!$A$74:$I$74)^2) / (AVERAGE(Abs!A81:C81) - AVERAGE(Abs!$A$74:$I$74))^2)</f>
        <v>92635.929594891728</v>
      </c>
      <c r="Q81" s="18">
        <f>ABS(N81) * SQRT((_xlfn.STDEV.S(D81:F81)^2 + _xlfn.STDEV.S($A$75:$I$75)^2) / (AVERAGE(D81:F81) - AVERAGE($A$75:$I$75))^2 + (_xlfn.STDEV.S(Abs!D81:F81)^2 + _xlfn.STDEV.S(Abs!$A$74:$I$74)^2) / (AVERAGE(Abs!D81:F81) - AVERAGE(Abs!$A$74:$I$74))^2)</f>
        <v>73557.405867616573</v>
      </c>
      <c r="R81" s="18">
        <f>ABS(O81) * SQRT((_xlfn.STDEV.S(G81:I81)^2 + _xlfn.STDEV.S($A$75:$I$75)^2) / (AVERAGE(G81:I81) - AVERAGE($A$75:$I$75))^2 + (_xlfn.STDEV.S(Abs!G81:I81)^2 + _xlfn.STDEV.S(Abs!$A$74:$I$74)^2) / (AVERAGE(Abs!G81:I81) - AVERAGE(Abs!$A$74:$I$74))^2)</f>
        <v>111015.42418565204</v>
      </c>
    </row>
    <row r="82" spans="1:18" x14ac:dyDescent="0.4">
      <c r="A82">
        <v>8</v>
      </c>
      <c r="K82" s="18"/>
      <c r="L82" s="18"/>
      <c r="M82" s="18"/>
      <c r="N82" s="18"/>
      <c r="O82" s="18"/>
      <c r="P82" s="18"/>
      <c r="Q82" s="18"/>
      <c r="R82" s="18"/>
    </row>
    <row r="83" spans="1:18" x14ac:dyDescent="0.4">
      <c r="A83">
        <v>61073</v>
      </c>
      <c r="B83">
        <v>57103</v>
      </c>
      <c r="C83">
        <v>61871</v>
      </c>
      <c r="D83">
        <v>61053</v>
      </c>
      <c r="E83">
        <v>75015</v>
      </c>
      <c r="F83">
        <v>50977</v>
      </c>
      <c r="G83">
        <v>35247</v>
      </c>
      <c r="H83">
        <v>53826</v>
      </c>
      <c r="I83">
        <v>32496</v>
      </c>
      <c r="K83" s="18"/>
      <c r="L83" s="18"/>
      <c r="M83" s="18"/>
      <c r="N83" s="18"/>
      <c r="O83" s="18"/>
      <c r="P83" s="18"/>
      <c r="Q83" s="18"/>
      <c r="R83" s="18"/>
    </row>
    <row r="84" spans="1:18" x14ac:dyDescent="0.4">
      <c r="A84">
        <v>47443</v>
      </c>
      <c r="B84">
        <v>84653</v>
      </c>
      <c r="C84">
        <v>88369</v>
      </c>
      <c r="D84">
        <v>60459</v>
      </c>
      <c r="E84">
        <v>73469</v>
      </c>
      <c r="F84">
        <v>49286</v>
      </c>
      <c r="G84">
        <v>47423</v>
      </c>
      <c r="H84">
        <v>53000</v>
      </c>
      <c r="I84">
        <v>44629</v>
      </c>
      <c r="K84" s="18" t="s">
        <v>12</v>
      </c>
      <c r="L84" s="18" t="s">
        <v>13</v>
      </c>
      <c r="M84" s="18" t="s">
        <v>14</v>
      </c>
      <c r="N84" s="18" t="s">
        <v>15</v>
      </c>
      <c r="O84" s="18" t="s">
        <v>16</v>
      </c>
      <c r="P84" s="18" t="s">
        <v>17</v>
      </c>
      <c r="Q84" s="18" t="s">
        <v>18</v>
      </c>
      <c r="R84" s="18" t="s">
        <v>19</v>
      </c>
    </row>
    <row r="85" spans="1:18" x14ac:dyDescent="0.4">
      <c r="A85">
        <v>114315</v>
      </c>
      <c r="B85">
        <v>104182</v>
      </c>
      <c r="C85">
        <v>127460</v>
      </c>
      <c r="D85">
        <v>227954</v>
      </c>
      <c r="E85">
        <v>226080</v>
      </c>
      <c r="F85">
        <v>166555</v>
      </c>
      <c r="G85">
        <v>134926</v>
      </c>
      <c r="H85">
        <v>112600</v>
      </c>
      <c r="I85">
        <v>128420</v>
      </c>
      <c r="K85" s="18">
        <v>8</v>
      </c>
      <c r="L85" s="18">
        <v>1000</v>
      </c>
      <c r="M85" s="18">
        <f>(AVERAGE(A85:C85)-AVERAGE($A$84:$I$84))/Abs!M85</f>
        <v>133433.35697528507</v>
      </c>
      <c r="N85" s="18">
        <f>(AVERAGE(D85:F85)-AVERAGE($A$84:$I$84))/Abs!N85</f>
        <v>366923.57132876903</v>
      </c>
      <c r="O85" s="18">
        <f>(AVERAGE(G85:I85)-AVERAGE($A$84:$I$84))/Abs!O85</f>
        <v>221362.71549252706</v>
      </c>
      <c r="P85" s="18">
        <f>ABS(M85) * SQRT((_xlfn.STDEV.S(A85:C85)^2 + _xlfn.STDEV.S($A$84:$I$84)^2) / (AVERAGE(A85:C85) - AVERAGE($A$84:$I$84))^2 + (_xlfn.STDEV.S(Abs!A85:C85)^2 + _xlfn.STDEV.S(Abs!$A$83:$I$83)^2) / (AVERAGE(Abs!A85:C85) - AVERAGE(Abs!$A$83:$I$83))^2)</f>
        <v>90352.032849901807</v>
      </c>
      <c r="Q85" s="18">
        <f>ABS(N85) * SQRT((_xlfn.STDEV.S(D85:F85)^2 + _xlfn.STDEV.S($A$84:$I$84)^2) / (AVERAGE(D85:F85) - AVERAGE($A$84:$I$84))^2 + (_xlfn.STDEV.S(Abs!D85:F85)^2 + _xlfn.STDEV.S(Abs!$A$83:$I$83)^2) / (AVERAGE(Abs!D85:F85) - AVERAGE(Abs!$A$83:$I$83))^2)</f>
        <v>113035.87389683265</v>
      </c>
      <c r="R85" s="18">
        <f>ABS(O85) * SQRT((_xlfn.STDEV.S(G85:I85)^2 + _xlfn.STDEV.S($A$84:$I$84)^2) / (AVERAGE(G85:I85) - AVERAGE($A$84:$I$84))^2 + (_xlfn.STDEV.S(Abs!G85:I85)^2 + _xlfn.STDEV.S(Abs!$A$83:$I$83)^2) / (AVERAGE(Abs!G85:I85) - AVERAGE(Abs!$A$83:$I$83))^2)</f>
        <v>73178.471751332661</v>
      </c>
    </row>
    <row r="86" spans="1:18" x14ac:dyDescent="0.4">
      <c r="A86">
        <v>98681</v>
      </c>
      <c r="B86">
        <v>161037</v>
      </c>
      <c r="C86">
        <v>141489</v>
      </c>
      <c r="D86">
        <v>331369</v>
      </c>
      <c r="E86">
        <v>240147</v>
      </c>
      <c r="F86">
        <v>250386</v>
      </c>
      <c r="G86">
        <v>131234</v>
      </c>
      <c r="H86">
        <v>124705</v>
      </c>
      <c r="I86">
        <v>134019</v>
      </c>
      <c r="K86" s="18">
        <v>8</v>
      </c>
      <c r="L86" s="18">
        <v>100</v>
      </c>
      <c r="M86" s="18">
        <f>(AVERAGE(A86:C86)-AVERAGE($A$84:$I$84))/Abs!M86</f>
        <v>127054.55533136737</v>
      </c>
      <c r="N86" s="18">
        <f>(AVERAGE(D86:F86)-AVERAGE($A$84:$I$84))/Abs!N86</f>
        <v>447400.05134548503</v>
      </c>
      <c r="O86" s="18">
        <f>(AVERAGE(G86:I86)-AVERAGE($A$84:$I$84))/Abs!O86</f>
        <v>195987.44202189762</v>
      </c>
      <c r="P86" s="18">
        <f>ABS(M86) * SQRT((_xlfn.STDEV.S(A86:C86)^2 + _xlfn.STDEV.S($A$84:$I$84)^2) / (AVERAGE(A86:C86) - AVERAGE($A$84:$I$84))^2 + (_xlfn.STDEV.S(Abs!A86:C86)^2 + _xlfn.STDEV.S(Abs!$A$83:$I$83)^2) / (AVERAGE(Abs!A86:C86) - AVERAGE(Abs!$A$83:$I$83))^2)</f>
        <v>90179.263376967996</v>
      </c>
      <c r="Q86" s="18">
        <f>ABS(N86) * SQRT((_xlfn.STDEV.S(D86:F86)^2 + _xlfn.STDEV.S($A$84:$I$84)^2) / (AVERAGE(D86:F86) - AVERAGE($A$84:$I$84))^2 + (_xlfn.STDEV.S(Abs!D86:F86)^2 + _xlfn.STDEV.S(Abs!$A$83:$I$83)^2) / (AVERAGE(Abs!D86:F86) - AVERAGE(Abs!$A$83:$I$83))^2)</f>
        <v>125999.81310446131</v>
      </c>
      <c r="R86" s="18">
        <f>ABS(O86) * SQRT((_xlfn.STDEV.S(G86:I86)^2 + _xlfn.STDEV.S($A$84:$I$84)^2) / (AVERAGE(G86:I86) - AVERAGE($A$84:$I$84))^2 + (_xlfn.STDEV.S(Abs!G86:I86)^2 + _xlfn.STDEV.S(Abs!$A$83:$I$83)^2) / (AVERAGE(Abs!G86:I86) - AVERAGE(Abs!$A$83:$I$83))^2)</f>
        <v>50132.603679483487</v>
      </c>
    </row>
    <row r="87" spans="1:18" x14ac:dyDescent="0.4">
      <c r="A87">
        <v>94853</v>
      </c>
      <c r="B87">
        <v>122858</v>
      </c>
      <c r="C87">
        <v>104243</v>
      </c>
      <c r="D87">
        <v>206650</v>
      </c>
      <c r="E87">
        <v>191756</v>
      </c>
      <c r="F87">
        <v>163839</v>
      </c>
      <c r="G87">
        <v>107060</v>
      </c>
      <c r="H87">
        <v>108909</v>
      </c>
      <c r="I87">
        <v>107991</v>
      </c>
      <c r="K87" s="18">
        <v>8</v>
      </c>
      <c r="L87" s="18">
        <v>10</v>
      </c>
      <c r="M87" s="18">
        <f>(AVERAGE(A87:C87)-AVERAGE($A$84:$I$84))/Abs!M87</f>
        <v>78897.484395687541</v>
      </c>
      <c r="N87" s="18">
        <f>(AVERAGE(D87:F87)-AVERAGE($A$84:$I$84))/Abs!N87</f>
        <v>309450.44187627459</v>
      </c>
      <c r="O87" s="18">
        <f>(AVERAGE(G87:I87)-AVERAGE($A$84:$I$84))/Abs!O87</f>
        <v>144616.88311688317</v>
      </c>
      <c r="P87" s="18">
        <f>ABS(M87) * SQRT((_xlfn.STDEV.S(A87:C87)^2 + _xlfn.STDEV.S($A$84:$I$84)^2) / (AVERAGE(A87:C87) - AVERAGE($A$84:$I$84))^2 + (_xlfn.STDEV.S(Abs!A87:C87)^2 + _xlfn.STDEV.S(Abs!$A$83:$I$83)^2) / (AVERAGE(Abs!A87:C87) - AVERAGE(Abs!$A$83:$I$83))^2)</f>
        <v>52699.387332805723</v>
      </c>
      <c r="Q87" s="18">
        <f>ABS(N87) * SQRT((_xlfn.STDEV.S(D87:F87)^2 + _xlfn.STDEV.S($A$84:$I$84)^2) / (AVERAGE(D87:F87) - AVERAGE($A$84:$I$84))^2 + (_xlfn.STDEV.S(Abs!D87:F87)^2 + _xlfn.STDEV.S(Abs!$A$83:$I$83)^2) / (AVERAGE(Abs!D87:F87) - AVERAGE(Abs!$A$83:$I$83))^2)</f>
        <v>70218.918019984747</v>
      </c>
      <c r="R87" s="18">
        <f>ABS(O87) * SQRT((_xlfn.STDEV.S(G87:I87)^2 + _xlfn.STDEV.S($A$84:$I$84)^2) / (AVERAGE(G87:I87) - AVERAGE($A$84:$I$84))^2 + (_xlfn.STDEV.S(Abs!G87:I87)^2 + _xlfn.STDEV.S(Abs!$A$83:$I$83)^2) / (AVERAGE(Abs!G87:I87) - AVERAGE(Abs!$A$83:$I$83))^2)</f>
        <v>53601.954847493755</v>
      </c>
    </row>
    <row r="88" spans="1:18" x14ac:dyDescent="0.4">
      <c r="A88">
        <v>73562</v>
      </c>
      <c r="B88">
        <v>93117</v>
      </c>
      <c r="C88">
        <v>83800</v>
      </c>
      <c r="D88">
        <v>120114</v>
      </c>
      <c r="E88">
        <v>91255</v>
      </c>
      <c r="F88">
        <v>70765</v>
      </c>
      <c r="G88">
        <v>71692</v>
      </c>
      <c r="H88">
        <v>53998</v>
      </c>
      <c r="I88">
        <v>57719</v>
      </c>
      <c r="K88" s="18">
        <v>8</v>
      </c>
      <c r="L88" s="18">
        <v>1</v>
      </c>
      <c r="M88" s="18">
        <f>(AVERAGE(A88:C88)-AVERAGE($A$84:$I$84))/Abs!M88</f>
        <v>39836.883892775724</v>
      </c>
      <c r="N88" s="18">
        <f>(AVERAGE(D88:F88)-AVERAGE($A$84:$I$84))/Abs!N88</f>
        <v>69790.631154459363</v>
      </c>
      <c r="O88" s="18">
        <f>(AVERAGE(G88:I88)-AVERAGE($A$84:$I$84))/Abs!O88</f>
        <v>455.51428049449981</v>
      </c>
      <c r="P88" s="18">
        <f>ABS(M88) * SQRT((_xlfn.STDEV.S(A88:C88)^2 + _xlfn.STDEV.S($A$84:$I$84)^2) / (AVERAGE(A88:C88) - AVERAGE($A$84:$I$84))^2 + (_xlfn.STDEV.S(Abs!A88:C88)^2 + _xlfn.STDEV.S(Abs!$A$83:$I$83)^2) / (AVERAGE(Abs!A88:C88) - AVERAGE(Abs!$A$83:$I$83))^2)</f>
        <v>38851.011763526432</v>
      </c>
      <c r="Q88" s="18">
        <f>ABS(N88) * SQRT((_xlfn.STDEV.S(D88:F88)^2 + _xlfn.STDEV.S($A$84:$I$84)^2) / (AVERAGE(D88:F88) - AVERAGE($A$84:$I$84))^2 + (_xlfn.STDEV.S(Abs!D88:F88)^2 + _xlfn.STDEV.S(Abs!$A$83:$I$83)^2) / (AVERAGE(Abs!D88:F88) - AVERAGE(Abs!$A$83:$I$83))^2)</f>
        <v>63913.411558670108</v>
      </c>
      <c r="R88" s="18">
        <f>ABS(O88) * SQRT((_xlfn.STDEV.S(G88:I88)^2 + _xlfn.STDEV.S($A$84:$I$84)^2) / (AVERAGE(G88:I88) - AVERAGE($A$84:$I$84))^2 + (_xlfn.STDEV.S(Abs!G88:I88)^2 + _xlfn.STDEV.S(Abs!$A$83:$I$83)^2) / (AVERAGE(Abs!G88:I88) - AVERAGE(Abs!$A$83:$I$83))^2)</f>
        <v>53048.617092708118</v>
      </c>
    </row>
    <row r="89" spans="1:18" x14ac:dyDescent="0.4">
      <c r="A89">
        <v>65110</v>
      </c>
      <c r="B89">
        <v>59584</v>
      </c>
      <c r="C89">
        <v>62374</v>
      </c>
      <c r="D89">
        <v>67040</v>
      </c>
      <c r="E89">
        <v>48418</v>
      </c>
      <c r="F89">
        <v>50280</v>
      </c>
      <c r="G89">
        <v>51211</v>
      </c>
      <c r="H89">
        <v>46558</v>
      </c>
      <c r="I89">
        <v>39109</v>
      </c>
      <c r="K89" s="18">
        <v>8</v>
      </c>
      <c r="L89" s="18">
        <v>0.1</v>
      </c>
      <c r="M89" s="18">
        <f>(AVERAGE(A89:C89)-AVERAGE($A$84:$I$84))/Abs!M89</f>
        <v>2577.7052161693009</v>
      </c>
      <c r="N89" s="18">
        <f>(AVERAGE(D89:F89)-AVERAGE($A$84:$I$84))/Abs!N89</f>
        <v>-14275.38239858124</v>
      </c>
      <c r="O89" s="18">
        <f>(AVERAGE(G89:I89)-AVERAGE($A$84:$I$84))/Abs!O89</f>
        <v>-47124.040266166186</v>
      </c>
      <c r="P89" s="18">
        <f>ABS(M89) * SQRT((_xlfn.STDEV.S(A89:C89)^2 + _xlfn.STDEV.S($A$84:$I$84)^2) / (AVERAGE(A89:C89) - AVERAGE($A$84:$I$84))^2 + (_xlfn.STDEV.S(Abs!A89:C89)^2 + _xlfn.STDEV.S(Abs!$A$83:$I$83)^2) / (AVERAGE(Abs!A89:C89) - AVERAGE(Abs!$A$83:$I$83))^2)</f>
        <v>31984.101488155964</v>
      </c>
      <c r="Q89" s="18">
        <f>ABS(N89) * SQRT((_xlfn.STDEV.S(D89:F89)^2 + _xlfn.STDEV.S($A$84:$I$84)^2) / (AVERAGE(D89:F89) - AVERAGE($A$84:$I$84))^2 + (_xlfn.STDEV.S(Abs!D89:F89)^2 + _xlfn.STDEV.S(Abs!$A$83:$I$83)^2) / (AVERAGE(Abs!D89:F89) - AVERAGE(Abs!$A$83:$I$83))^2)</f>
        <v>49461.961746959969</v>
      </c>
      <c r="R89" s="18">
        <f>ABS(O89) * SQRT((_xlfn.STDEV.S(G89:I89)^2 + _xlfn.STDEV.S($A$84:$I$84)^2) / (AVERAGE(G89:I89) - AVERAGE($A$84:$I$84))^2 + (_xlfn.STDEV.S(Abs!G89:I89)^2 + _xlfn.STDEV.S(Abs!$A$83:$I$83)^2) / (AVERAGE(Abs!G89:I89) - AVERAGE(Abs!$A$83:$I$83))^2)</f>
        <v>55462.503941371673</v>
      </c>
    </row>
    <row r="90" spans="1:18" x14ac:dyDescent="0.4">
      <c r="A90">
        <v>54014</v>
      </c>
      <c r="B90">
        <v>50292</v>
      </c>
      <c r="C90">
        <v>42839</v>
      </c>
      <c r="D90">
        <v>61461</v>
      </c>
      <c r="E90">
        <v>54942</v>
      </c>
      <c r="F90">
        <v>74494</v>
      </c>
      <c r="G90">
        <v>53083</v>
      </c>
      <c r="H90">
        <v>40045</v>
      </c>
      <c r="I90">
        <v>34449</v>
      </c>
      <c r="K90" s="18">
        <v>8</v>
      </c>
      <c r="L90" s="18">
        <v>0.01</v>
      </c>
      <c r="M90" s="18">
        <f>(AVERAGE(A90:C90)-AVERAGE($A$84:$I$84))/Abs!M90</f>
        <v>-40980.826522038034</v>
      </c>
      <c r="N90" s="18">
        <f>(AVERAGE(D90:F90)-AVERAGE($A$84:$I$84))/Abs!N90</f>
        <v>6161.9174981997839</v>
      </c>
      <c r="O90" s="18">
        <f>(AVERAGE(G90:I90)-AVERAGE($A$84:$I$84))/Abs!O90</f>
        <v>-58360.28687948249</v>
      </c>
      <c r="P90" s="18">
        <f>ABS(M90) * SQRT((_xlfn.STDEV.S(A90:C90)^2 + _xlfn.STDEV.S($A$84:$I$84)^2) / (AVERAGE(A90:C90) - AVERAGE($A$84:$I$84))^2 + (_xlfn.STDEV.S(Abs!A90:C90)^2 + _xlfn.STDEV.S(Abs!$A$83:$I$83)^2) / (AVERAGE(Abs!A90:C90) - AVERAGE(Abs!$A$83:$I$83))^2)</f>
        <v>61848.240835173376</v>
      </c>
      <c r="Q90" s="18">
        <f>ABS(N90) * SQRT((_xlfn.STDEV.S(D90:F90)^2 + _xlfn.STDEV.S($A$84:$I$84)^2) / (AVERAGE(D90:F90) - AVERAGE($A$84:$I$84))^2 + (_xlfn.STDEV.S(Abs!D90:F90)^2 + _xlfn.STDEV.S(Abs!$A$83:$I$83)^2) / (AVERAGE(Abs!D90:F90) - AVERAGE(Abs!$A$83:$I$83))^2)</f>
        <v>45551.252557088388</v>
      </c>
      <c r="R90" s="18">
        <f>ABS(O90) * SQRT((_xlfn.STDEV.S(G90:I90)^2 + _xlfn.STDEV.S($A$84:$I$84)^2) / (AVERAGE(G90:I90) - AVERAGE($A$84:$I$84))^2 + (_xlfn.STDEV.S(Abs!G90:I90)^2 + _xlfn.STDEV.S(Abs!$A$83:$I$83)^2) / (AVERAGE(Abs!G90:I90) - AVERAGE(Abs!$A$83:$I$83))^2)</f>
        <v>62786.65683940774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F3A6C-0FA8-4B8C-9ED1-845477A35ABB}">
  <dimension ref="A1:R90"/>
  <sheetViews>
    <sheetView topLeftCell="A25" workbookViewId="0">
      <selection activeCell="M40" sqref="M40"/>
    </sheetView>
  </sheetViews>
  <sheetFormatPr defaultRowHeight="14.6" x14ac:dyDescent="0.4"/>
  <cols>
    <col min="1" max="15" width="9.23046875" style="18"/>
    <col min="16" max="16" width="11.921875" style="18" customWidth="1"/>
    <col min="17" max="16384" width="9.23046875" style="18"/>
  </cols>
  <sheetData>
    <row r="1" spans="1:18" x14ac:dyDescent="0.4">
      <c r="A1" s="18">
        <v>0</v>
      </c>
    </row>
    <row r="2" spans="1:18" x14ac:dyDescent="0.4">
      <c r="A2" s="18">
        <v>127927</v>
      </c>
      <c r="B2" s="18">
        <v>106835</v>
      </c>
      <c r="C2" s="18">
        <v>102629</v>
      </c>
      <c r="D2" s="18">
        <v>125320</v>
      </c>
      <c r="E2" s="18">
        <v>104437</v>
      </c>
      <c r="F2" s="18">
        <v>92498</v>
      </c>
      <c r="G2" s="18">
        <v>98404</v>
      </c>
      <c r="H2" s="18">
        <v>95069</v>
      </c>
      <c r="I2" s="18">
        <v>107162</v>
      </c>
    </row>
    <row r="3" spans="1:18" x14ac:dyDescent="0.4">
      <c r="A3" s="18">
        <v>620055</v>
      </c>
      <c r="B3" s="18">
        <v>589133</v>
      </c>
      <c r="C3" s="18">
        <v>690289</v>
      </c>
      <c r="D3" s="18">
        <v>709873</v>
      </c>
      <c r="E3" s="18">
        <v>694616</v>
      </c>
      <c r="F3" s="18">
        <v>694939</v>
      </c>
      <c r="G3" s="18">
        <v>605054</v>
      </c>
      <c r="H3" s="18">
        <v>359813</v>
      </c>
      <c r="I3" s="18">
        <v>680373</v>
      </c>
      <c r="K3" s="18" t="s">
        <v>12</v>
      </c>
      <c r="L3" s="18" t="s">
        <v>13</v>
      </c>
      <c r="M3" s="18" t="s">
        <v>14</v>
      </c>
      <c r="N3" s="18" t="s">
        <v>15</v>
      </c>
      <c r="O3" s="18" t="s">
        <v>16</v>
      </c>
      <c r="P3" s="18" t="s">
        <v>17</v>
      </c>
      <c r="Q3" s="18" t="s">
        <v>18</v>
      </c>
      <c r="R3" s="18" t="s">
        <v>19</v>
      </c>
    </row>
    <row r="4" spans="1:18" x14ac:dyDescent="0.4">
      <c r="A4" s="18">
        <v>1141100</v>
      </c>
      <c r="B4" s="18">
        <v>1144298</v>
      </c>
      <c r="C4" s="18">
        <v>1349643</v>
      </c>
      <c r="D4" s="18">
        <v>870522</v>
      </c>
      <c r="E4" s="18">
        <v>915775</v>
      </c>
      <c r="F4" s="18">
        <v>868275</v>
      </c>
      <c r="G4" s="18">
        <v>886425</v>
      </c>
      <c r="H4" s="18">
        <v>925956</v>
      </c>
      <c r="I4" s="18">
        <v>1058226</v>
      </c>
      <c r="K4" s="18">
        <v>0</v>
      </c>
      <c r="L4" s="18">
        <v>1000</v>
      </c>
      <c r="M4" s="18">
        <f>(AVERAGE(A4:C4)-AVERAGE($A$3:$I$3))/Abs!M4</f>
        <v>4052205.1914041438</v>
      </c>
      <c r="N4" s="18">
        <f>(AVERAGE(D4:F4)-AVERAGE($A$3:$I$3))/Abs!N4</f>
        <v>3105597.8042575987</v>
      </c>
      <c r="O4" s="18">
        <f>(AVERAGE(G4:I4)-AVERAGE($A$3:$I$3))/Abs!O4</f>
        <v>4139595.4805412176</v>
      </c>
      <c r="P4" s="18">
        <f>ABS(M4) * SQRT((_xlfn.STDEV.S(A4:C4)^2 + _xlfn.STDEV.S($A$3:$I$3)^2) / (AVERAGE(A4:C4) - AVERAGE($A$3:$I$3))^2 + (_xlfn.STDEV.S(Abs!A4:C4)^2 + _xlfn.STDEV.S(Abs!$A$2:$I$2)^2) / (AVERAGE(Abs!A4:C4) - AVERAGE(Abs!$A$2:$I$2))^2)</f>
        <v>1252463.7844947905</v>
      </c>
      <c r="Q4" s="18">
        <f>ABS(N4) * SQRT((_xlfn.STDEV.S(D4:F4)^2 + _xlfn.STDEV.S($A$3:$I$3)^2) / (AVERAGE(D4:F4) - AVERAGE($A$3:$I$3))^2 + (_xlfn.STDEV.S(Abs!D4:F4)^2 + _xlfn.STDEV.S(Abs!$A$2:$I$2)^2) / (AVERAGE(Abs!D4:F4) - AVERAGE(Abs!$A$2:$I$2))^2)</f>
        <v>1371539.5126357565</v>
      </c>
      <c r="R4" s="18">
        <f>ABS(O4) * SQRT((_xlfn.STDEV.S(G4:I4)^2 + _xlfn.STDEV.S($A$3:$I$3)^2) / (AVERAGE(G4:I4) - AVERAGE($A$3:$I$3))^2 + (_xlfn.STDEV.S(Abs!G4:I4)^2 + _xlfn.STDEV.S(Abs!$A$2:$I$2)^2) / (AVERAGE(Abs!G4:I4) - AVERAGE(Abs!$A$2:$I$2))^2)</f>
        <v>1800020.1363689431</v>
      </c>
    </row>
    <row r="5" spans="1:18" x14ac:dyDescent="0.4">
      <c r="A5" s="18">
        <v>975575</v>
      </c>
      <c r="B5" s="18">
        <v>1189063</v>
      </c>
      <c r="C5" s="18">
        <v>1291480</v>
      </c>
      <c r="D5" s="18">
        <v>800801</v>
      </c>
      <c r="E5" s="18">
        <v>899837</v>
      </c>
      <c r="F5" s="18">
        <v>925569</v>
      </c>
      <c r="G5" s="18">
        <v>926270</v>
      </c>
      <c r="H5" s="18">
        <v>1008201</v>
      </c>
      <c r="I5" s="18">
        <v>1035523</v>
      </c>
      <c r="K5" s="18">
        <v>0</v>
      </c>
      <c r="L5" s="18">
        <v>100</v>
      </c>
      <c r="M5" s="18">
        <f>(AVERAGE(A5:C5)-AVERAGE($A$3:$I$3))/Abs!M5</f>
        <v>3643817.2001542593</v>
      </c>
      <c r="N5" s="18">
        <f>(AVERAGE(D5:F5)-AVERAGE($A$3:$I$3))/Abs!N5</f>
        <v>2772302.7295285366</v>
      </c>
      <c r="O5" s="18">
        <f>(AVERAGE(G5:I5)-AVERAGE($A$3:$I$3))/Abs!O5</f>
        <v>4453009.2718843743</v>
      </c>
      <c r="P5" s="18">
        <f>ABS(M5) * SQRT((_xlfn.STDEV.S(A5:C5)^2 + _xlfn.STDEV.S($A$3:$I$3)^2) / (AVERAGE(A5:C5) - AVERAGE($A$3:$I$3))^2 + (_xlfn.STDEV.S(Abs!A5:C5)^2 + _xlfn.STDEV.S(Abs!$A$2:$I$2)^2) / (AVERAGE(Abs!A5:C5) - AVERAGE(Abs!$A$2:$I$2))^2)</f>
        <v>1491204.7969339916</v>
      </c>
      <c r="Q5" s="18">
        <f>ABS(N5) * SQRT((_xlfn.STDEV.S(D5:F5)^2 + _xlfn.STDEV.S($A$3:$I$3)^2) / (AVERAGE(D5:F5) - AVERAGE($A$3:$I$3))^2 + (_xlfn.STDEV.S(Abs!D5:F5)^2 + _xlfn.STDEV.S(Abs!$A$2:$I$2)^2) / (AVERAGE(Abs!D5:F5) - AVERAGE(Abs!$A$2:$I$2))^2)</f>
        <v>1432565.0119548736</v>
      </c>
      <c r="R5" s="18">
        <f>ABS(O5) * SQRT((_xlfn.STDEV.S(G5:I5)^2 + _xlfn.STDEV.S($A$3:$I$3)^2) / (AVERAGE(G5:I5) - AVERAGE($A$3:$I$3))^2 + (_xlfn.STDEV.S(Abs!G5:I5)^2 + _xlfn.STDEV.S(Abs!$A$2:$I$2)^2) / (AVERAGE(Abs!G5:I5) - AVERAGE(Abs!$A$2:$I$2))^2)</f>
        <v>1530498.242369941</v>
      </c>
    </row>
    <row r="6" spans="1:18" x14ac:dyDescent="0.4">
      <c r="A6" s="18">
        <v>947515</v>
      </c>
      <c r="B6" s="18">
        <v>995736</v>
      </c>
      <c r="C6" s="18">
        <v>998363</v>
      </c>
      <c r="D6" s="18">
        <v>742158</v>
      </c>
      <c r="E6" s="18">
        <v>795772</v>
      </c>
      <c r="F6" s="18">
        <v>763690</v>
      </c>
      <c r="G6" s="18">
        <v>778433</v>
      </c>
      <c r="H6" s="18">
        <v>867078</v>
      </c>
      <c r="I6" s="18">
        <v>845006</v>
      </c>
      <c r="K6" s="18">
        <v>0</v>
      </c>
      <c r="L6" s="18">
        <v>10</v>
      </c>
      <c r="M6" s="18">
        <f>(AVERAGE(A6:C6)-AVERAGE($A$3:$I$3))/Abs!M6</f>
        <v>2199804.2741545057</v>
      </c>
      <c r="N6" s="18">
        <f>(AVERAGE(D6:F6)-AVERAGE($A$3:$I$3))/Abs!N6</f>
        <v>1607234.8291687907</v>
      </c>
      <c r="O6" s="18">
        <f>(AVERAGE(G6:I6)-AVERAGE($A$3:$I$3))/Abs!O6</f>
        <v>2422330.3287380701</v>
      </c>
      <c r="P6" s="18">
        <f>ABS(M6) * SQRT((_xlfn.STDEV.S(A6:C6)^2 + _xlfn.STDEV.S($A$3:$I$3)^2) / (AVERAGE(A6:C6) - AVERAGE($A$3:$I$3))^2 + (_xlfn.STDEV.S(Abs!A6:C6)^2 + _xlfn.STDEV.S(Abs!$A$2:$I$2)^2) / (AVERAGE(Abs!A6:C6) - AVERAGE(Abs!$A$2:$I$2))^2)</f>
        <v>724019.29720648716</v>
      </c>
      <c r="Q6" s="18">
        <f>ABS(N6) * SQRT((_xlfn.STDEV.S(D6:F6)^2 + _xlfn.STDEV.S($A$3:$I$3)^2) / (AVERAGE(D6:F6) - AVERAGE($A$3:$I$3))^2 + (_xlfn.STDEV.S(Abs!D6:F6)^2 + _xlfn.STDEV.S(Abs!$A$2:$I$2)^2) / (AVERAGE(Abs!D6:F6) - AVERAGE(Abs!$A$2:$I$2))^2)</f>
        <v>1298799.653017066</v>
      </c>
      <c r="R6" s="18">
        <f>ABS(O6) * SQRT((_xlfn.STDEV.S(G6:I6)^2 + _xlfn.STDEV.S($A$3:$I$3)^2) / (AVERAGE(G6:I6) - AVERAGE($A$3:$I$3))^2 + (_xlfn.STDEV.S(Abs!G6:I6)^2 + _xlfn.STDEV.S(Abs!$A$2:$I$2)^2) / (AVERAGE(Abs!G6:I6) - AVERAGE(Abs!$A$2:$I$2))^2)</f>
        <v>1431547.5935711162</v>
      </c>
    </row>
    <row r="7" spans="1:18" x14ac:dyDescent="0.4">
      <c r="A7" s="18">
        <v>761759</v>
      </c>
      <c r="B7" s="18">
        <v>850050</v>
      </c>
      <c r="C7" s="18">
        <v>869291</v>
      </c>
      <c r="D7" s="18">
        <v>682355</v>
      </c>
      <c r="E7" s="18">
        <v>679486</v>
      </c>
      <c r="F7" s="18">
        <v>729492</v>
      </c>
      <c r="G7" s="18">
        <v>651575</v>
      </c>
      <c r="H7" s="18">
        <v>737704</v>
      </c>
      <c r="I7" s="18">
        <v>777165</v>
      </c>
      <c r="K7" s="18">
        <v>0</v>
      </c>
      <c r="L7" s="18">
        <v>1</v>
      </c>
      <c r="M7" s="18">
        <f>(AVERAGE(A7:C7)-AVERAGE($A$3:$I$3))/Abs!M7</f>
        <v>1222999.7960709673</v>
      </c>
      <c r="N7" s="18">
        <f>(AVERAGE(D7:F7)-AVERAGE($A$3:$I$3))/Abs!N7</f>
        <v>813554.6370446909</v>
      </c>
      <c r="O7" s="18">
        <f>(AVERAGE(G7:I7)-AVERAGE($A$3:$I$3))/Abs!O7</f>
        <v>1163678.0514355693</v>
      </c>
      <c r="P7" s="18">
        <f>ABS(M7) * SQRT((_xlfn.STDEV.S(A7:C7)^2 + _xlfn.STDEV.S($A$3:$I$3)^2) / (AVERAGE(A7:C7) - AVERAGE($A$3:$I$3))^2 + (_xlfn.STDEV.S(Abs!A7:C7)^2 + _xlfn.STDEV.S(Abs!$A$2:$I$2)^2) / (AVERAGE(Abs!A7:C7) - AVERAGE(Abs!$A$2:$I$2))^2)</f>
        <v>757773.60078671994</v>
      </c>
      <c r="Q7" s="18">
        <f>ABS(N7) * SQRT((_xlfn.STDEV.S(D7:F7)^2 + _xlfn.STDEV.S($A$3:$I$3)^2) / (AVERAGE(D7:F7) - AVERAGE($A$3:$I$3))^2 + (_xlfn.STDEV.S(Abs!D7:F7)^2 + _xlfn.STDEV.S(Abs!$A$2:$I$2)^2) / (AVERAGE(Abs!D7:F7) - AVERAGE(Abs!$A$2:$I$2))^2)</f>
        <v>1317005.6652497551</v>
      </c>
      <c r="R7" s="18">
        <f>ABS(O7) * SQRT((_xlfn.STDEV.S(G7:I7)^2 + _xlfn.STDEV.S($A$3:$I$3)^2) / (AVERAGE(G7:I7) - AVERAGE($A$3:$I$3))^2 + (_xlfn.STDEV.S(Abs!G7:I7)^2 + _xlfn.STDEV.S(Abs!$A$2:$I$2)^2) / (AVERAGE(Abs!G7:I7) - AVERAGE(Abs!$A$2:$I$2))^2)</f>
        <v>1557895.228243618</v>
      </c>
    </row>
    <row r="8" spans="1:18" x14ac:dyDescent="0.4">
      <c r="A8" s="18">
        <v>753974</v>
      </c>
      <c r="B8" s="18">
        <v>820838</v>
      </c>
      <c r="C8" s="18">
        <v>826058</v>
      </c>
      <c r="D8" s="18">
        <v>633573</v>
      </c>
      <c r="E8" s="18">
        <v>712540</v>
      </c>
      <c r="F8" s="18">
        <v>708125</v>
      </c>
      <c r="G8" s="18">
        <v>646420</v>
      </c>
      <c r="H8" s="18">
        <v>723198</v>
      </c>
      <c r="I8" s="18">
        <v>719803</v>
      </c>
      <c r="K8" s="18">
        <v>0</v>
      </c>
      <c r="L8" s="18">
        <v>0.1</v>
      </c>
      <c r="M8" s="18">
        <f>(AVERAGE(A8:C8)-AVERAGE($A$3:$I$3))/Abs!M8</f>
        <v>1184784.096092443</v>
      </c>
      <c r="N8" s="18">
        <f>(AVERAGE(D8:F8)-AVERAGE($A$3:$I$3))/Abs!N8</f>
        <v>696814.02848696581</v>
      </c>
      <c r="O8" s="18">
        <f>(AVERAGE(G8:I8)-AVERAGE($A$3:$I$3))/Abs!O8</f>
        <v>870578.88129446155</v>
      </c>
      <c r="P8" s="18">
        <f>ABS(M8) * SQRT((_xlfn.STDEV.S(A8:C8)^2 + _xlfn.STDEV.S($A$3:$I$3)^2) / (AVERAGE(A8:C8) - AVERAGE($A$3:$I$3))^2 + (_xlfn.STDEV.S(Abs!A8:C8)^2 + _xlfn.STDEV.S(Abs!$A$2:$I$2)^2) / (AVERAGE(Abs!A8:C8) - AVERAGE(Abs!$A$2:$I$2))^2)</f>
        <v>800390.35328851978</v>
      </c>
      <c r="Q8" s="18">
        <f>ABS(N8) * SQRT((_xlfn.STDEV.S(D8:F8)^2 + _xlfn.STDEV.S($A$3:$I$3)^2) / (AVERAGE(D8:F8) - AVERAGE($A$3:$I$3))^2 + (_xlfn.STDEV.S(Abs!D8:F8)^2 + _xlfn.STDEV.S(Abs!$A$2:$I$2)^2) / (AVERAGE(Abs!D8:F8) - AVERAGE(Abs!$A$2:$I$2))^2)</f>
        <v>1432361.8754011798</v>
      </c>
      <c r="R8" s="18">
        <f>ABS(O8) * SQRT((_xlfn.STDEV.S(G8:I8)^2 + _xlfn.STDEV.S($A$3:$I$3)^2) / (AVERAGE(G8:I8) - AVERAGE($A$3:$I$3))^2 + (_xlfn.STDEV.S(Abs!G8:I8)^2 + _xlfn.STDEV.S(Abs!$A$2:$I$2)^2) / (AVERAGE(Abs!G8:I8) - AVERAGE(Abs!$A$2:$I$2))^2)</f>
        <v>1481762.4944009003</v>
      </c>
    </row>
    <row r="9" spans="1:18" x14ac:dyDescent="0.4">
      <c r="A9" s="18">
        <v>748917</v>
      </c>
      <c r="B9" s="18">
        <v>840012</v>
      </c>
      <c r="C9" s="18">
        <v>847777</v>
      </c>
      <c r="D9" s="18">
        <v>678411</v>
      </c>
      <c r="E9" s="18">
        <v>737241</v>
      </c>
      <c r="F9" s="18">
        <v>721185</v>
      </c>
      <c r="G9" s="18">
        <v>662371</v>
      </c>
      <c r="H9" s="18">
        <v>694074</v>
      </c>
      <c r="I9" s="18">
        <v>727770</v>
      </c>
      <c r="K9" s="18">
        <v>0</v>
      </c>
      <c r="L9" s="18">
        <v>0.01</v>
      </c>
      <c r="M9" s="18">
        <f>(AVERAGE(A9:C9)-AVERAGE($A$3:$I$3))/Abs!M9</f>
        <v>1229228.2151553163</v>
      </c>
      <c r="N9" s="18">
        <f>(AVERAGE(D9:F9)-AVERAGE($A$3:$I$3))/Abs!N9</f>
        <v>1036890.8131511294</v>
      </c>
      <c r="O9" s="18">
        <f>(AVERAGE(G9:I9)-AVERAGE($A$3:$I$3))/Abs!O9</f>
        <v>854874.96487777482</v>
      </c>
      <c r="P9" s="18">
        <f>ABS(M9) * SQRT((_xlfn.STDEV.S(A9:C9)^2 + _xlfn.STDEV.S($A$3:$I$3)^2) / (AVERAGE(A9:C9) - AVERAGE($A$3:$I$3))^2 + (_xlfn.STDEV.S(Abs!A9:C9)^2 + _xlfn.STDEV.S(Abs!$A$2:$I$2)^2) / (AVERAGE(Abs!A9:C9) - AVERAGE(Abs!$A$2:$I$2))^2)</f>
        <v>825750.04519481573</v>
      </c>
      <c r="Q9" s="18">
        <f>ABS(N9) * SQRT((_xlfn.STDEV.S(D9:F9)^2 + _xlfn.STDEV.S($A$3:$I$3)^2) / (AVERAGE(D9:F9) - AVERAGE($A$3:$I$3))^2 + (_xlfn.STDEV.S(Abs!D9:F9)^2 + _xlfn.STDEV.S(Abs!$A$2:$I$2)^2) / (AVERAGE(Abs!D9:F9) - AVERAGE(Abs!$A$2:$I$2))^2)</f>
        <v>1387594.0946447572</v>
      </c>
      <c r="R9" s="18">
        <f>ABS(O9) * SQRT((_xlfn.STDEV.S(G9:I9)^2 + _xlfn.STDEV.S($A$3:$I$3)^2) / (AVERAGE(G9:I9) - AVERAGE($A$3:$I$3))^2 + (_xlfn.STDEV.S(Abs!G9:I9)^2 + _xlfn.STDEV.S(Abs!$A$2:$I$2)^2) / (AVERAGE(Abs!G9:I9) - AVERAGE(Abs!$A$2:$I$2))^2)</f>
        <v>1448000.8560159458</v>
      </c>
    </row>
    <row r="10" spans="1:18" x14ac:dyDescent="0.4">
      <c r="A10" s="18">
        <v>0.5</v>
      </c>
    </row>
    <row r="11" spans="1:18" x14ac:dyDescent="0.4">
      <c r="A11" s="18">
        <v>109302</v>
      </c>
      <c r="B11" s="18">
        <v>86359</v>
      </c>
      <c r="C11" s="18">
        <v>81342</v>
      </c>
      <c r="D11" s="18">
        <v>100319</v>
      </c>
      <c r="E11" s="18">
        <v>91975</v>
      </c>
      <c r="F11" s="18">
        <v>72066</v>
      </c>
      <c r="G11" s="18">
        <v>82507</v>
      </c>
      <c r="H11" s="18">
        <v>84643</v>
      </c>
      <c r="I11" s="18">
        <v>93180</v>
      </c>
    </row>
    <row r="12" spans="1:18" x14ac:dyDescent="0.4">
      <c r="A12" s="18">
        <v>566147</v>
      </c>
      <c r="B12" s="18">
        <v>592802</v>
      </c>
      <c r="C12" s="18">
        <v>692831</v>
      </c>
      <c r="D12" s="18">
        <v>680477</v>
      </c>
      <c r="E12" s="18">
        <v>652439</v>
      </c>
      <c r="F12" s="18">
        <v>641225</v>
      </c>
      <c r="G12" s="18">
        <v>581690</v>
      </c>
      <c r="H12" s="18">
        <v>332807</v>
      </c>
      <c r="I12" s="18">
        <v>627250</v>
      </c>
      <c r="K12" s="18" t="s">
        <v>12</v>
      </c>
      <c r="L12" s="18" t="s">
        <v>13</v>
      </c>
      <c r="M12" s="18" t="s">
        <v>14</v>
      </c>
      <c r="N12" s="18" t="s">
        <v>15</v>
      </c>
      <c r="O12" s="18" t="s">
        <v>16</v>
      </c>
      <c r="P12" s="18" t="s">
        <v>17</v>
      </c>
      <c r="Q12" s="18" t="s">
        <v>18</v>
      </c>
      <c r="R12" s="18" t="s">
        <v>19</v>
      </c>
    </row>
    <row r="13" spans="1:18" x14ac:dyDescent="0.4">
      <c r="A13" s="18">
        <v>3473938</v>
      </c>
      <c r="B13" s="18">
        <v>3483338</v>
      </c>
      <c r="C13" s="18">
        <v>3053468</v>
      </c>
      <c r="D13" s="18">
        <v>1616755</v>
      </c>
      <c r="E13" s="18">
        <v>1676670</v>
      </c>
      <c r="F13" s="18">
        <v>1637486</v>
      </c>
      <c r="G13" s="18">
        <v>1672754</v>
      </c>
      <c r="H13" s="18">
        <v>1761721</v>
      </c>
      <c r="I13" s="18">
        <v>1985436</v>
      </c>
      <c r="K13" s="18">
        <v>0.5</v>
      </c>
      <c r="L13" s="18">
        <v>1000</v>
      </c>
      <c r="M13" s="18">
        <f>(AVERAGE(A13:C13)-AVERAGE($A$12:$I$12))/Abs!M13</f>
        <v>12027974.251438605</v>
      </c>
      <c r="N13" s="18">
        <f>(AVERAGE(D13:F13)-AVERAGE($A$12:$I$12))/Abs!N13</f>
        <v>9737643.3515859079</v>
      </c>
      <c r="O13" s="18">
        <f>(AVERAGE(G13:I13)-AVERAGE($A$12:$I$12))/Abs!O13</f>
        <v>12044747.3183678</v>
      </c>
      <c r="P13" s="18">
        <f>ABS(M13) * SQRT((_xlfn.STDEV.S(A13:C13)^2 + _xlfn.STDEV.S($A$12:$I$12)^2) / (AVERAGE(A13:C13) - AVERAGE($A$12:$I$12))^2 + (_xlfn.STDEV.S(Abs!A13:C13)^2 + _xlfn.STDEV.S(Abs!$A$11:$I$11)^2) / (AVERAGE(Abs!A13:C13) - AVERAGE(Abs!$A$11:$I$11))^2)</f>
        <v>3502588.8694157549</v>
      </c>
      <c r="Q13" s="18">
        <f>ABS(N13) * SQRT((_xlfn.STDEV.S(D13:F13)^2 + _xlfn.STDEV.S($A$12:$I$12)^2) / (AVERAGE(D13:F13) - AVERAGE($A$12:$I$12))^2 + (_xlfn.STDEV.S(Abs!D13:F13)^2 + _xlfn.STDEV.S(Abs!$A$11:$I$11)^2) / (AVERAGE(Abs!D13:F13) - AVERAGE(Abs!$A$11:$I$11))^2)</f>
        <v>1141588.0480651739</v>
      </c>
      <c r="R13" s="18">
        <f>ABS(O13) * SQRT((_xlfn.STDEV.S(G13:I13)^2 + _xlfn.STDEV.S($A$12:$I$12)^2) / (AVERAGE(G13:I13) - AVERAGE($A$12:$I$12))^2 + (_xlfn.STDEV.S(Abs!G13:I13)^2 + _xlfn.STDEV.S(Abs!$A$11:$I$11)^2) / (AVERAGE(Abs!G13:I13) - AVERAGE(Abs!$A$11:$I$11))^2)</f>
        <v>2025793.4364502935</v>
      </c>
    </row>
    <row r="14" spans="1:18" x14ac:dyDescent="0.4">
      <c r="A14" s="18">
        <v>2623738</v>
      </c>
      <c r="B14" s="18">
        <v>3332660</v>
      </c>
      <c r="C14" s="18">
        <v>2922932</v>
      </c>
      <c r="D14" s="18">
        <v>1605347</v>
      </c>
      <c r="E14" s="18">
        <v>1791873</v>
      </c>
      <c r="F14" s="18">
        <v>1794633</v>
      </c>
      <c r="G14" s="18">
        <v>1737896</v>
      </c>
      <c r="H14" s="18">
        <v>1871291</v>
      </c>
      <c r="I14" s="18">
        <v>1925917</v>
      </c>
      <c r="K14" s="18">
        <v>0.5</v>
      </c>
      <c r="L14" s="18">
        <v>100</v>
      </c>
      <c r="M14" s="18">
        <f>(AVERAGE(A14:C14)-AVERAGE($A$12:$I$12))/Abs!M14</f>
        <v>11708863.811516019</v>
      </c>
      <c r="N14" s="18">
        <f>(AVERAGE(D14:F14)-AVERAGE($A$12:$I$12))/Abs!N14</f>
        <v>9787986.3841212019</v>
      </c>
      <c r="O14" s="18">
        <f>(AVERAGE(G14:I14)-AVERAGE($A$12:$I$12))/Abs!O14</f>
        <v>12377623.086242981</v>
      </c>
      <c r="P14" s="18">
        <f>ABS(M14) * SQRT((_xlfn.STDEV.S(A14:C14)^2 + _xlfn.STDEV.S($A$12:$I$12)^2) / (AVERAGE(A14:C14) - AVERAGE($A$12:$I$12))^2 + (_xlfn.STDEV.S(Abs!A14:C14)^2 + _xlfn.STDEV.S(Abs!$A$11:$I$11)^2) / (AVERAGE(Abs!A14:C14) - AVERAGE(Abs!$A$11:$I$11))^2)</f>
        <v>3747945.0100777722</v>
      </c>
      <c r="Q14" s="18">
        <f>ABS(N14) * SQRT((_xlfn.STDEV.S(D14:F14)^2 + _xlfn.STDEV.S($A$12:$I$12)^2) / (AVERAGE(D14:F14) - AVERAGE($A$12:$I$12))^2 + (_xlfn.STDEV.S(Abs!D14:F14)^2 + _xlfn.STDEV.S(Abs!$A$11:$I$11)^2) / (AVERAGE(Abs!D14:F14) - AVERAGE(Abs!$A$11:$I$11))^2)</f>
        <v>1430049.2573582463</v>
      </c>
      <c r="R14" s="18">
        <f>ABS(O14) * SQRT((_xlfn.STDEV.S(G14:I14)^2 + _xlfn.STDEV.S($A$12:$I$12)^2) / (AVERAGE(G14:I14) - AVERAGE($A$12:$I$12))^2 + (_xlfn.STDEV.S(Abs!G14:I14)^2 + _xlfn.STDEV.S(Abs!$A$11:$I$11)^2) / (AVERAGE(Abs!G14:I14) - AVERAGE(Abs!$A$11:$I$11))^2)</f>
        <v>1590978.0478718723</v>
      </c>
    </row>
    <row r="15" spans="1:18" x14ac:dyDescent="0.4">
      <c r="A15" s="18">
        <v>2607295</v>
      </c>
      <c r="B15" s="18">
        <v>2009039</v>
      </c>
      <c r="C15" s="18">
        <v>1852954</v>
      </c>
      <c r="D15" s="18">
        <v>1100081</v>
      </c>
      <c r="E15" s="18">
        <v>1123455</v>
      </c>
      <c r="F15" s="18">
        <v>1132050</v>
      </c>
      <c r="G15" s="18">
        <v>1279936</v>
      </c>
      <c r="H15" s="18">
        <v>1414550</v>
      </c>
      <c r="I15" s="18">
        <v>1446859</v>
      </c>
      <c r="K15" s="18">
        <v>0.5</v>
      </c>
      <c r="L15" s="18">
        <v>10</v>
      </c>
      <c r="M15" s="18">
        <f>(AVERAGE(A15:C15)-AVERAGE($A$12:$I$12))/Abs!M15</f>
        <v>6043993.1123547144</v>
      </c>
      <c r="N15" s="18">
        <f>(AVERAGE(D15:F15)-AVERAGE($A$12:$I$12))/Abs!N15</f>
        <v>4748954.0171803962</v>
      </c>
      <c r="O15" s="18">
        <f>(AVERAGE(G15:I15)-AVERAGE($A$12:$I$12))/Abs!O15</f>
        <v>7475756.965780274</v>
      </c>
      <c r="P15" s="18">
        <f>ABS(M15) * SQRT((_xlfn.STDEV.S(A15:C15)^2 + _xlfn.STDEV.S($A$12:$I$12)^2) / (AVERAGE(A15:C15) - AVERAGE($A$12:$I$12))^2 + (_xlfn.STDEV.S(Abs!A15:C15)^2 + _xlfn.STDEV.S(Abs!$A$11:$I$11)^2) / (AVERAGE(Abs!A15:C15) - AVERAGE(Abs!$A$11:$I$11))^2)</f>
        <v>1859778.7168578182</v>
      </c>
      <c r="Q15" s="18">
        <f>ABS(N15) * SQRT((_xlfn.STDEV.S(D15:F15)^2 + _xlfn.STDEV.S($A$12:$I$12)^2) / (AVERAGE(D15:F15) - AVERAGE($A$12:$I$12))^2 + (_xlfn.STDEV.S(Abs!D15:F15)^2 + _xlfn.STDEV.S(Abs!$A$11:$I$11)^2) / (AVERAGE(Abs!D15:F15) - AVERAGE(Abs!$A$11:$I$11))^2)</f>
        <v>1021153.1527497063</v>
      </c>
      <c r="R15" s="18">
        <f>ABS(O15) * SQRT((_xlfn.STDEV.S(G15:I15)^2 + _xlfn.STDEV.S($A$12:$I$12)^2) / (AVERAGE(G15:I15) - AVERAGE($A$12:$I$12))^2 + (_xlfn.STDEV.S(Abs!G15:I15)^2 + _xlfn.STDEV.S(Abs!$A$11:$I$11)^2) / (AVERAGE(Abs!G15:I15) - AVERAGE(Abs!$A$11:$I$11))^2)</f>
        <v>1425366.4395947778</v>
      </c>
    </row>
    <row r="16" spans="1:18" x14ac:dyDescent="0.4">
      <c r="A16" s="18">
        <v>881717</v>
      </c>
      <c r="B16" s="18">
        <v>945269</v>
      </c>
      <c r="C16" s="18">
        <v>1018172</v>
      </c>
      <c r="D16" s="18">
        <v>664452</v>
      </c>
      <c r="E16" s="18">
        <v>698529</v>
      </c>
      <c r="F16" s="18">
        <v>718366</v>
      </c>
      <c r="G16" s="18">
        <v>655849</v>
      </c>
      <c r="H16" s="18">
        <v>729544</v>
      </c>
      <c r="I16" s="18">
        <v>754012</v>
      </c>
      <c r="K16" s="18">
        <v>0.5</v>
      </c>
      <c r="L16" s="18">
        <v>1</v>
      </c>
      <c r="M16" s="18">
        <f>(AVERAGE(A16:C16)-AVERAGE($A$12:$I$12))/Abs!M16</f>
        <v>1331346.5579557875</v>
      </c>
      <c r="N16" s="18">
        <f>(AVERAGE(D16:F16)-AVERAGE($A$12:$I$12))/Abs!N16</f>
        <v>857843.578700079</v>
      </c>
      <c r="O16" s="18">
        <f>(AVERAGE(G16:I16)-AVERAGE($A$12:$I$12))/Abs!O16</f>
        <v>1119389.4512519983</v>
      </c>
      <c r="P16" s="18">
        <f>ABS(M16) * SQRT((_xlfn.STDEV.S(A16:C16)^2 + _xlfn.STDEV.S($A$12:$I$12)^2) / (AVERAGE(A16:C16) - AVERAGE($A$12:$I$12))^2 + (_xlfn.STDEV.S(Abs!A16:C16)^2 + _xlfn.STDEV.S(Abs!$A$11:$I$11)^2) / (AVERAGE(Abs!A16:C16) - AVERAGE(Abs!$A$11:$I$11))^2)</f>
        <v>494742.79454845161</v>
      </c>
      <c r="Q16" s="18">
        <f>ABS(N16) * SQRT((_xlfn.STDEV.S(D16:F16)^2 + _xlfn.STDEV.S($A$12:$I$12)^2) / (AVERAGE(D16:F16) - AVERAGE($A$12:$I$12))^2 + (_xlfn.STDEV.S(Abs!D16:F16)^2 + _xlfn.STDEV.S(Abs!$A$11:$I$11)^2) / (AVERAGE(Abs!D16:F16) - AVERAGE(Abs!$A$11:$I$11))^2)</f>
        <v>981059.99598909821</v>
      </c>
      <c r="R16" s="18">
        <f>ABS(O16) * SQRT((_xlfn.STDEV.S(G16:I16)^2 + _xlfn.STDEV.S($A$12:$I$12)^2) / (AVERAGE(G16:I16) - AVERAGE($A$12:$I$12))^2 + (_xlfn.STDEV.S(Abs!G16:I16)^2 + _xlfn.STDEV.S(Abs!$A$11:$I$11)^2) / (AVERAGE(Abs!G16:I16) - AVERAGE(Abs!$A$11:$I$11))^2)</f>
        <v>1145823.8820918098</v>
      </c>
    </row>
    <row r="17" spans="1:18" x14ac:dyDescent="0.4">
      <c r="A17" s="18">
        <v>876810</v>
      </c>
      <c r="B17" s="18">
        <v>885178</v>
      </c>
      <c r="C17" s="18">
        <v>859346</v>
      </c>
      <c r="D17" s="18">
        <v>636427</v>
      </c>
      <c r="E17" s="18">
        <v>675864</v>
      </c>
      <c r="F17" s="18">
        <v>685727</v>
      </c>
      <c r="G17" s="18">
        <v>607673</v>
      </c>
      <c r="H17" s="18">
        <v>686160</v>
      </c>
      <c r="I17" s="18">
        <v>688041</v>
      </c>
      <c r="K17" s="18">
        <v>0.5</v>
      </c>
      <c r="L17" s="18">
        <v>0.1</v>
      </c>
      <c r="M17" s="18">
        <f>(AVERAGE(A17:C17)-AVERAGE($A$12:$I$12))/Abs!M17</f>
        <v>1085976.4214556054</v>
      </c>
      <c r="N17" s="18">
        <f>(AVERAGE(D17:F17)-AVERAGE($A$12:$I$12))/Abs!N17</f>
        <v>658591.10503627441</v>
      </c>
      <c r="O17" s="18">
        <f>(AVERAGE(G17:I17)-AVERAGE($A$12:$I$12))/Abs!O17</f>
        <v>612693.73476094578</v>
      </c>
      <c r="P17" s="18">
        <f>ABS(M17) * SQRT((_xlfn.STDEV.S(A17:C17)^2 + _xlfn.STDEV.S($A$12:$I$12)^2) / (AVERAGE(A17:C17) - AVERAGE($A$12:$I$12))^2 + (_xlfn.STDEV.S(Abs!A17:C17)^2 + _xlfn.STDEV.S(Abs!$A$11:$I$11)^2) / (AVERAGE(Abs!A17:C17) - AVERAGE(Abs!$A$11:$I$11))^2)</f>
        <v>487122.4519900973</v>
      </c>
      <c r="Q17" s="18">
        <f>ABS(N17) * SQRT((_xlfn.STDEV.S(D17:F17)^2 + _xlfn.STDEV.S($A$12:$I$12)^2) / (AVERAGE(D17:F17) - AVERAGE($A$12:$I$12))^2 + (_xlfn.STDEV.S(Abs!D17:F17)^2 + _xlfn.STDEV.S(Abs!$A$11:$I$11)^2) / (AVERAGE(Abs!D17:F17) - AVERAGE(Abs!$A$11:$I$11))^2)</f>
        <v>1051056.9158709787</v>
      </c>
      <c r="R17" s="18">
        <f>ABS(O17) * SQRT((_xlfn.STDEV.S(G17:I17)^2 + _xlfn.STDEV.S($A$12:$I$12)^2) / (AVERAGE(G17:I17) - AVERAGE($A$12:$I$12))^2 + (_xlfn.STDEV.S(Abs!G17:I17)^2 + _xlfn.STDEV.S(Abs!$A$11:$I$11)^2) / (AVERAGE(Abs!G17:I17) - AVERAGE(Abs!$A$11:$I$11))^2)</f>
        <v>1118688.9773758512</v>
      </c>
    </row>
    <row r="18" spans="1:18" x14ac:dyDescent="0.4">
      <c r="A18" s="18">
        <v>743782</v>
      </c>
      <c r="B18" s="18">
        <v>939718</v>
      </c>
      <c r="C18" s="18">
        <v>902957</v>
      </c>
      <c r="D18" s="18">
        <v>642791</v>
      </c>
      <c r="E18" s="18">
        <v>709272</v>
      </c>
      <c r="F18" s="18">
        <v>707175</v>
      </c>
      <c r="G18" s="18">
        <v>598451</v>
      </c>
      <c r="H18" s="18">
        <v>696728</v>
      </c>
      <c r="I18" s="18">
        <v>734587</v>
      </c>
      <c r="K18" s="18">
        <v>0.5</v>
      </c>
      <c r="L18" s="18">
        <v>0.01</v>
      </c>
      <c r="M18" s="18">
        <f>(AVERAGE(A18:C18)-AVERAGE($A$12:$I$12))/Abs!M18</f>
        <v>1186478.3212620304</v>
      </c>
      <c r="N18" s="18">
        <f>(AVERAGE(D18:F18)-AVERAGE($A$12:$I$12))/Abs!N18</f>
        <v>841343.99667636049</v>
      </c>
      <c r="O18" s="18">
        <f>(AVERAGE(G18:I18)-AVERAGE($A$12:$I$12))/Abs!O18</f>
        <v>775612.63972484961</v>
      </c>
      <c r="P18" s="18">
        <f>ABS(M18) * SQRT((_xlfn.STDEV.S(A18:C18)^2 + _xlfn.STDEV.S($A$12:$I$12)^2) / (AVERAGE(A18:C18) - AVERAGE($A$12:$I$12))^2 + (_xlfn.STDEV.S(Abs!A18:C18)^2 + _xlfn.STDEV.S(Abs!$A$11:$I$11)^2) / (AVERAGE(Abs!A18:C18) - AVERAGE(Abs!$A$11:$I$11))^2)</f>
        <v>764897.94158254226</v>
      </c>
      <c r="Q18" s="18">
        <f>ABS(N18) * SQRT((_xlfn.STDEV.S(D18:F18)^2 + _xlfn.STDEV.S($A$12:$I$12)^2) / (AVERAGE(D18:F18) - AVERAGE($A$12:$I$12))^2 + (_xlfn.STDEV.S(Abs!D18:F18)^2 + _xlfn.STDEV.S(Abs!$A$11:$I$11)^2) / (AVERAGE(Abs!D18:F18) - AVERAGE(Abs!$A$11:$I$11))^2)</f>
        <v>1069088.2152718401</v>
      </c>
      <c r="R18" s="18">
        <f>ABS(O18) * SQRT((_xlfn.STDEV.S(G18:I18)^2 + _xlfn.STDEV.S($A$12:$I$12)^2) / (AVERAGE(G18:I18) - AVERAGE($A$12:$I$12))^2 + (_xlfn.STDEV.S(Abs!G18:I18)^2 + _xlfn.STDEV.S(Abs!$A$11:$I$11)^2) / (AVERAGE(Abs!G18:I18) - AVERAGE(Abs!$A$11:$I$11))^2)</f>
        <v>1246071.626607792</v>
      </c>
    </row>
    <row r="19" spans="1:18" x14ac:dyDescent="0.4">
      <c r="A19" s="18">
        <v>1</v>
      </c>
    </row>
    <row r="20" spans="1:18" x14ac:dyDescent="0.4">
      <c r="A20" s="18">
        <v>126634</v>
      </c>
      <c r="B20" s="18">
        <v>99934</v>
      </c>
      <c r="C20" s="18">
        <v>91342</v>
      </c>
      <c r="D20" s="18">
        <v>108749</v>
      </c>
      <c r="E20" s="18">
        <v>99066</v>
      </c>
      <c r="F20" s="18">
        <v>80223</v>
      </c>
      <c r="G20" s="18">
        <v>95158</v>
      </c>
      <c r="H20" s="18">
        <v>92799</v>
      </c>
      <c r="I20" s="18">
        <v>100649</v>
      </c>
    </row>
    <row r="21" spans="1:18" x14ac:dyDescent="0.4">
      <c r="A21" s="18">
        <v>565234</v>
      </c>
      <c r="B21" s="18">
        <v>573757</v>
      </c>
      <c r="C21" s="18">
        <v>664002</v>
      </c>
      <c r="D21" s="18">
        <v>669571</v>
      </c>
      <c r="E21" s="18">
        <v>664723</v>
      </c>
      <c r="F21" s="18">
        <v>635226</v>
      </c>
      <c r="G21" s="18">
        <v>557658</v>
      </c>
      <c r="H21" s="18">
        <v>355540</v>
      </c>
      <c r="I21" s="18">
        <v>597568</v>
      </c>
      <c r="K21" s="18" t="s">
        <v>12</v>
      </c>
      <c r="L21" s="18" t="s">
        <v>13</v>
      </c>
      <c r="M21" s="18" t="s">
        <v>14</v>
      </c>
      <c r="N21" s="18" t="s">
        <v>15</v>
      </c>
      <c r="O21" s="18" t="s">
        <v>16</v>
      </c>
      <c r="P21" s="18" t="s">
        <v>17</v>
      </c>
      <c r="Q21" s="18" t="s">
        <v>18</v>
      </c>
      <c r="R21" s="18" t="s">
        <v>19</v>
      </c>
    </row>
    <row r="22" spans="1:18" x14ac:dyDescent="0.4">
      <c r="A22" s="18">
        <v>6629488</v>
      </c>
      <c r="B22" s="18">
        <v>5549634</v>
      </c>
      <c r="C22" s="18">
        <v>4624467</v>
      </c>
      <c r="D22" s="18">
        <v>3041906</v>
      </c>
      <c r="E22" s="18">
        <v>3084812</v>
      </c>
      <c r="F22" s="18">
        <v>2950546</v>
      </c>
      <c r="G22" s="18">
        <v>3008205</v>
      </c>
      <c r="H22" s="18">
        <v>3002199</v>
      </c>
      <c r="I22" s="18">
        <v>3262900</v>
      </c>
      <c r="K22" s="18">
        <v>1</v>
      </c>
      <c r="L22" s="18">
        <v>1000</v>
      </c>
      <c r="M22" s="18">
        <f>(AVERAGE(A22:C22)-AVERAGE($A$21:$I$21))/Abs!M22</f>
        <v>16552649.37827825</v>
      </c>
      <c r="N22" s="18">
        <f>(AVERAGE(D22:F22)-AVERAGE($A$21:$I$21))/Abs!N22</f>
        <v>15449083.550362496</v>
      </c>
      <c r="O22" s="18">
        <f>(AVERAGE(G22:I22)-AVERAGE($A$21:$I$21))/Abs!O22</f>
        <v>18914505.245488882</v>
      </c>
      <c r="P22" s="18">
        <f>ABS(M22) * SQRT((_xlfn.STDEV.S(A22:C22)^2 + _xlfn.STDEV.S($A$21:$I$21)^2) / (AVERAGE(A22:C22) - AVERAGE($A$21:$I$21))^2 + (_xlfn.STDEV.S(Abs!A22:C22)^2 + _xlfn.STDEV.S(Abs!$A$20:$I$20)^2) / (AVERAGE(Abs!A22:C22) - AVERAGE(Abs!$A$20:$I$20))^2)</f>
        <v>4835246.0790225128</v>
      </c>
      <c r="Q22" s="18">
        <f>ABS(N22) * SQRT((_xlfn.STDEV.S(D22:F22)^2 + _xlfn.STDEV.S($A$21:$I$21)^2) / (AVERAGE(D22:F22) - AVERAGE($A$21:$I$21))^2 + (_xlfn.STDEV.S(Abs!D22:F22)^2 + _xlfn.STDEV.S(Abs!$A$20:$I$20)^2) / (AVERAGE(Abs!D22:F22) - AVERAGE(Abs!$A$20:$I$20))^2)</f>
        <v>1259882.2869116298</v>
      </c>
      <c r="R22" s="18">
        <f>ABS(O22) * SQRT((_xlfn.STDEV.S(G22:I22)^2 + _xlfn.STDEV.S($A$21:$I$21)^2) / (AVERAGE(G22:I22) - AVERAGE($A$21:$I$21))^2 + (_xlfn.STDEV.S(Abs!G22:I22)^2 + _xlfn.STDEV.S(Abs!$A$20:$I$20)^2) / (AVERAGE(Abs!G22:I22) - AVERAGE(Abs!$A$20:$I$20))^2)</f>
        <v>1591778.8894415768</v>
      </c>
    </row>
    <row r="23" spans="1:18" x14ac:dyDescent="0.4">
      <c r="A23" s="18">
        <v>5156440</v>
      </c>
      <c r="B23" s="18">
        <v>5934390</v>
      </c>
      <c r="C23" s="18">
        <v>5045142</v>
      </c>
      <c r="D23" s="18">
        <v>3462165</v>
      </c>
      <c r="E23" s="18">
        <v>3439973</v>
      </c>
      <c r="F23" s="18">
        <v>3375800</v>
      </c>
      <c r="G23" s="18">
        <v>3108214</v>
      </c>
      <c r="H23" s="18">
        <v>3213122</v>
      </c>
      <c r="I23" s="18">
        <v>3333543</v>
      </c>
      <c r="K23" s="18">
        <v>1</v>
      </c>
      <c r="L23" s="18">
        <v>100</v>
      </c>
      <c r="M23" s="18">
        <f>(AVERAGE(A23:C23)-AVERAGE($A$21:$I$21))/Abs!M23</f>
        <v>16595973.446218975</v>
      </c>
      <c r="N23" s="18">
        <f>(AVERAGE(D23:F23)-AVERAGE($A$21:$I$21))/Abs!N23</f>
        <v>16186591.700981945</v>
      </c>
      <c r="O23" s="18">
        <f>(AVERAGE(G23:I23)-AVERAGE($A$21:$I$21))/Abs!O23</f>
        <v>19054842.291599613</v>
      </c>
      <c r="P23" s="18">
        <f>ABS(M23) * SQRT((_xlfn.STDEV.S(A23:C23)^2 + _xlfn.STDEV.S($A$21:$I$21)^2) / (AVERAGE(A23:C23) - AVERAGE($A$21:$I$21))^2 + (_xlfn.STDEV.S(Abs!A23:C23)^2 + _xlfn.STDEV.S(Abs!$A$20:$I$20)^2) / (AVERAGE(Abs!A23:C23) - AVERAGE(Abs!$A$20:$I$20))^2)</f>
        <v>4585553.4894018853</v>
      </c>
      <c r="Q23" s="18">
        <f>ABS(N23) * SQRT((_xlfn.STDEV.S(D23:F23)^2 + _xlfn.STDEV.S($A$21:$I$21)^2) / (AVERAGE(D23:F23) - AVERAGE($A$21:$I$21))^2 + (_xlfn.STDEV.S(Abs!D23:F23)^2 + _xlfn.STDEV.S(Abs!$A$20:$I$20)^2) / (AVERAGE(Abs!D23:F23) - AVERAGE(Abs!$A$20:$I$20))^2)</f>
        <v>890739.91197991185</v>
      </c>
      <c r="R23" s="18">
        <f>ABS(O23) * SQRT((_xlfn.STDEV.S(G23:I23)^2 + _xlfn.STDEV.S($A$21:$I$21)^2) / (AVERAGE(G23:I23) - AVERAGE($A$21:$I$21))^2 + (_xlfn.STDEV.S(Abs!G23:I23)^2 + _xlfn.STDEV.S(Abs!$A$20:$I$20)^2) / (AVERAGE(Abs!G23:I23) - AVERAGE(Abs!$A$20:$I$20))^2)</f>
        <v>1389825.6599974534</v>
      </c>
    </row>
    <row r="24" spans="1:18" x14ac:dyDescent="0.4">
      <c r="A24" s="18">
        <v>4440910</v>
      </c>
      <c r="B24" s="18">
        <v>3315080</v>
      </c>
      <c r="C24" s="18">
        <v>2990397</v>
      </c>
      <c r="D24" s="18">
        <v>2197888</v>
      </c>
      <c r="E24" s="18">
        <v>2301219</v>
      </c>
      <c r="F24" s="18">
        <v>2112770</v>
      </c>
      <c r="G24" s="18">
        <v>2372462</v>
      </c>
      <c r="H24" s="18">
        <v>2594167</v>
      </c>
      <c r="I24" s="18">
        <v>2553358</v>
      </c>
      <c r="K24" s="18">
        <v>1</v>
      </c>
      <c r="L24" s="18">
        <v>10</v>
      </c>
      <c r="M24" s="18">
        <f>(AVERAGE(A24:C24)-AVERAGE($A$21:$I$21))/Abs!M24</f>
        <v>8698532.3824582919</v>
      </c>
      <c r="N24" s="18">
        <f>(AVERAGE(D24:F24)-AVERAGE($A$21:$I$21))/Abs!N24</f>
        <v>9994060.8474692665</v>
      </c>
      <c r="O24" s="18">
        <f>(AVERAGE(G24:I24)-AVERAGE($A$21:$I$21))/Abs!O24</f>
        <v>14203125.616573496</v>
      </c>
      <c r="P24" s="18">
        <f>ABS(M24) * SQRT((_xlfn.STDEV.S(A24:C24)^2 + _xlfn.STDEV.S($A$21:$I$21)^2) / (AVERAGE(A24:C24) - AVERAGE($A$21:$I$21))^2 + (_xlfn.STDEV.S(Abs!A24:C24)^2 + _xlfn.STDEV.S(Abs!$A$20:$I$20)^2) / (AVERAGE(Abs!A24:C24) - AVERAGE(Abs!$A$20:$I$20))^2)</f>
        <v>2513382.6898534265</v>
      </c>
      <c r="Q24" s="18">
        <f>ABS(N24) * SQRT((_xlfn.STDEV.S(D24:F24)^2 + _xlfn.STDEV.S($A$21:$I$21)^2) / (AVERAGE(D24:F24) - AVERAGE($A$21:$I$21))^2 + (_xlfn.STDEV.S(Abs!D24:F24)^2 + _xlfn.STDEV.S(Abs!$A$20:$I$20)^2) / (AVERAGE(Abs!D24:F24) - AVERAGE(Abs!$A$20:$I$20))^2)</f>
        <v>1016192.8745970376</v>
      </c>
      <c r="R24" s="18">
        <f>ABS(O24) * SQRT((_xlfn.STDEV.S(G24:I24)^2 + _xlfn.STDEV.S($A$21:$I$21)^2) / (AVERAGE(G24:I24) - AVERAGE($A$21:$I$21))^2 + (_xlfn.STDEV.S(Abs!G24:I24)^2 + _xlfn.STDEV.S(Abs!$A$20:$I$20)^2) / (AVERAGE(Abs!G24:I24) - AVERAGE(Abs!$A$20:$I$20))^2)</f>
        <v>1281668.9099305943</v>
      </c>
    </row>
    <row r="25" spans="1:18" x14ac:dyDescent="0.4">
      <c r="A25" s="18">
        <v>1082466</v>
      </c>
      <c r="B25" s="18">
        <v>1188011</v>
      </c>
      <c r="C25" s="18">
        <v>1254627</v>
      </c>
      <c r="D25" s="18">
        <v>741172</v>
      </c>
      <c r="E25" s="18">
        <v>772895</v>
      </c>
      <c r="F25" s="18">
        <v>775276</v>
      </c>
      <c r="G25" s="18">
        <v>724517</v>
      </c>
      <c r="H25" s="18">
        <v>819060</v>
      </c>
      <c r="I25" s="18">
        <v>845139</v>
      </c>
      <c r="K25" s="18">
        <v>1</v>
      </c>
      <c r="L25" s="18">
        <v>1</v>
      </c>
      <c r="M25" s="18">
        <f>(AVERAGE(A25:C25)-AVERAGE($A$21:$I$21))/Abs!M25</f>
        <v>1790934.7186029989</v>
      </c>
      <c r="N25" s="18">
        <f>(AVERAGE(D25:F25)-AVERAGE($A$21:$I$21))/Abs!N25</f>
        <v>982120.72384729807</v>
      </c>
      <c r="O25" s="18">
        <f>(AVERAGE(G25:I25)-AVERAGE($A$21:$I$21))/Abs!O25</f>
        <v>1334043.5029049169</v>
      </c>
      <c r="P25" s="18">
        <f>ABS(M25) * SQRT((_xlfn.STDEV.S(A25:C25)^2 + _xlfn.STDEV.S($A$21:$I$21)^2) / (AVERAGE(A25:C25) - AVERAGE($A$21:$I$21))^2 + (_xlfn.STDEV.S(Abs!A25:C25)^2 + _xlfn.STDEV.S(Abs!$A$20:$I$20)^2) / (AVERAGE(Abs!A25:C25) - AVERAGE(Abs!$A$20:$I$20))^2)</f>
        <v>417535.62787851371</v>
      </c>
      <c r="Q25" s="18">
        <f>ABS(N25) * SQRT((_xlfn.STDEV.S(D25:F25)^2 + _xlfn.STDEV.S($A$21:$I$21)^2) / (AVERAGE(D25:F25) - AVERAGE($A$21:$I$21))^2 + (_xlfn.STDEV.S(Abs!D25:F25)^2 + _xlfn.STDEV.S(Abs!$A$20:$I$20)^2) / (AVERAGE(Abs!D25:F25) - AVERAGE(Abs!$A$20:$I$20))^2)</f>
        <v>566491.39147868718</v>
      </c>
      <c r="R25" s="18">
        <f>ABS(O25) * SQRT((_xlfn.STDEV.S(G25:I25)^2 + _xlfn.STDEV.S($A$21:$I$21)^2) / (AVERAGE(G25:I25) - AVERAGE($A$21:$I$21))^2 + (_xlfn.STDEV.S(Abs!G25:I25)^2 + _xlfn.STDEV.S(Abs!$A$20:$I$20)^2) / (AVERAGE(Abs!G25:I25) - AVERAGE(Abs!$A$20:$I$20))^2)</f>
        <v>751210.17212264682</v>
      </c>
    </row>
    <row r="26" spans="1:18" x14ac:dyDescent="0.4">
      <c r="A26" s="18">
        <v>1035608</v>
      </c>
      <c r="B26" s="18">
        <v>1004402</v>
      </c>
      <c r="C26" s="18">
        <v>953451</v>
      </c>
      <c r="D26" s="18">
        <v>654891</v>
      </c>
      <c r="E26" s="18">
        <v>711048</v>
      </c>
      <c r="F26" s="18">
        <v>684567</v>
      </c>
      <c r="G26" s="18">
        <v>653301</v>
      </c>
      <c r="H26" s="18">
        <v>716697</v>
      </c>
      <c r="I26" s="18">
        <v>724172</v>
      </c>
      <c r="K26" s="18">
        <v>1</v>
      </c>
      <c r="L26" s="18">
        <v>0.1</v>
      </c>
      <c r="M26" s="18">
        <f>(AVERAGE(A26:C26)-AVERAGE($A$21:$I$21))/Abs!M26</f>
        <v>1328316.7463083388</v>
      </c>
      <c r="N26" s="18">
        <f>(AVERAGE(D26:F26)-AVERAGE($A$21:$I$21))/Abs!N26</f>
        <v>638927.80925748753</v>
      </c>
      <c r="O26" s="18">
        <f>(AVERAGE(G26:I26)-AVERAGE($A$21:$I$21))/Abs!O26</f>
        <v>788970.3908408999</v>
      </c>
      <c r="P26" s="18">
        <f>ABS(M26) * SQRT((_xlfn.STDEV.S(A26:C26)^2 + _xlfn.STDEV.S($A$21:$I$21)^2) / (AVERAGE(A26:C26) - AVERAGE($A$21:$I$21))^2 + (_xlfn.STDEV.S(Abs!A26:C26)^2 + _xlfn.STDEV.S(Abs!$A$20:$I$20)^2) / (AVERAGE(Abs!A26:C26) - AVERAGE(Abs!$A$20:$I$20))^2)</f>
        <v>398655.69615167961</v>
      </c>
      <c r="Q26" s="18">
        <f>ABS(N26) * SQRT((_xlfn.STDEV.S(D26:F26)^2 + _xlfn.STDEV.S($A$21:$I$21)^2) / (AVERAGE(D26:F26) - AVERAGE($A$21:$I$21))^2 + (_xlfn.STDEV.S(Abs!D26:F26)^2 + _xlfn.STDEV.S(Abs!$A$20:$I$20)^2) / (AVERAGE(Abs!D26:F26) - AVERAGE(Abs!$A$20:$I$20))^2)</f>
        <v>673858.01178884075</v>
      </c>
      <c r="R26" s="18">
        <f>ABS(O26) * SQRT((_xlfn.STDEV.S(G26:I26)^2 + _xlfn.STDEV.S($A$21:$I$21)^2) / (AVERAGE(G26:I26) - AVERAGE($A$21:$I$21))^2 + (_xlfn.STDEV.S(Abs!G26:I26)^2 + _xlfn.STDEV.S(Abs!$A$20:$I$20)^2) / (AVERAGE(Abs!G26:I26) - AVERAGE(Abs!$A$20:$I$20))^2)</f>
        <v>748079.39644500532</v>
      </c>
    </row>
    <row r="27" spans="1:18" x14ac:dyDescent="0.4">
      <c r="A27" s="18">
        <v>848068</v>
      </c>
      <c r="B27" s="18">
        <v>1007362</v>
      </c>
      <c r="C27" s="18">
        <v>1005664</v>
      </c>
      <c r="D27" s="18">
        <v>688416</v>
      </c>
      <c r="E27" s="18">
        <v>738748</v>
      </c>
      <c r="F27" s="18">
        <v>753654</v>
      </c>
      <c r="G27" s="18">
        <v>632985</v>
      </c>
      <c r="H27" s="18">
        <v>705894</v>
      </c>
      <c r="I27" s="18">
        <v>713700</v>
      </c>
      <c r="K27" s="18">
        <v>1</v>
      </c>
      <c r="L27" s="18">
        <v>0.01</v>
      </c>
      <c r="M27" s="18">
        <f>(AVERAGE(A27:C27)-AVERAGE($A$21:$I$21))/Abs!M27</f>
        <v>1231022.8671615622</v>
      </c>
      <c r="N27" s="18">
        <f>(AVERAGE(D27:F27)-AVERAGE($A$21:$I$21))/Abs!N27</f>
        <v>889310.68578289449</v>
      </c>
      <c r="O27" s="18">
        <f>(AVERAGE(G27:I27)-AVERAGE($A$21:$I$21))/Abs!O27</f>
        <v>662367.82305711252</v>
      </c>
      <c r="P27" s="18">
        <f>ABS(M27) * SQRT((_xlfn.STDEV.S(A27:C27)^2 + _xlfn.STDEV.S($A$21:$I$21)^2) / (AVERAGE(A27:C27) - AVERAGE($A$21:$I$21))^2 + (_xlfn.STDEV.S(Abs!A27:C27)^2 + _xlfn.STDEV.S(Abs!$A$20:$I$20)^2) / (AVERAGE(Abs!A27:C27) - AVERAGE(Abs!$A$20:$I$20))^2)</f>
        <v>530911.95882612711</v>
      </c>
      <c r="Q27" s="18">
        <f>ABS(N27) * SQRT((_xlfn.STDEV.S(D27:F27)^2 + _xlfn.STDEV.S($A$21:$I$21)^2) / (AVERAGE(D27:F27) - AVERAGE($A$21:$I$21))^2 + (_xlfn.STDEV.S(Abs!D27:F27)^2 + _xlfn.STDEV.S(Abs!$A$20:$I$20)^2) / (AVERAGE(Abs!D27:F27) - AVERAGE(Abs!$A$20:$I$20))^2)</f>
        <v>658466.75022600091</v>
      </c>
      <c r="R27" s="18">
        <f>ABS(O27) * SQRT((_xlfn.STDEV.S(G27:I27)^2 + _xlfn.STDEV.S($A$21:$I$21)^2) / (AVERAGE(G27:I27) - AVERAGE($A$21:$I$21))^2 + (_xlfn.STDEV.S(Abs!G27:I27)^2 + _xlfn.STDEV.S(Abs!$A$20:$I$20)^2) / (AVERAGE(Abs!G27:I27) - AVERAGE(Abs!$A$20:$I$20))^2)</f>
        <v>732326.29849282745</v>
      </c>
    </row>
    <row r="28" spans="1:18" x14ac:dyDescent="0.4">
      <c r="A28" s="18">
        <v>2</v>
      </c>
    </row>
    <row r="29" spans="1:18" x14ac:dyDescent="0.4">
      <c r="A29" s="18">
        <v>118482</v>
      </c>
      <c r="B29" s="18">
        <v>96411</v>
      </c>
      <c r="C29" s="18">
        <v>100952</v>
      </c>
      <c r="D29" s="18">
        <v>114377</v>
      </c>
      <c r="E29" s="18">
        <v>94193</v>
      </c>
      <c r="F29" s="18">
        <v>82904</v>
      </c>
      <c r="G29" s="18">
        <v>87073</v>
      </c>
      <c r="H29" s="18">
        <v>82077</v>
      </c>
      <c r="I29" s="18">
        <v>90345</v>
      </c>
    </row>
    <row r="30" spans="1:18" x14ac:dyDescent="0.4">
      <c r="A30" s="18">
        <v>532997</v>
      </c>
      <c r="B30" s="18">
        <v>558148</v>
      </c>
      <c r="C30" s="18">
        <v>640975</v>
      </c>
      <c r="D30" s="18">
        <v>635864</v>
      </c>
      <c r="E30" s="18">
        <v>650848</v>
      </c>
      <c r="F30" s="18">
        <v>631340</v>
      </c>
      <c r="G30" s="18">
        <v>554811</v>
      </c>
      <c r="H30" s="18">
        <v>325597</v>
      </c>
      <c r="I30" s="18">
        <v>594780</v>
      </c>
      <c r="K30" s="18" t="s">
        <v>12</v>
      </c>
      <c r="L30" s="18" t="s">
        <v>13</v>
      </c>
      <c r="M30" s="18" t="s">
        <v>14</v>
      </c>
      <c r="N30" s="18" t="s">
        <v>15</v>
      </c>
      <c r="O30" s="18" t="s">
        <v>16</v>
      </c>
      <c r="P30" s="18" t="s">
        <v>17</v>
      </c>
      <c r="Q30" s="18" t="s">
        <v>18</v>
      </c>
      <c r="R30" s="18" t="s">
        <v>19</v>
      </c>
    </row>
    <row r="31" spans="1:18" x14ac:dyDescent="0.4">
      <c r="A31" s="18">
        <v>10372134</v>
      </c>
      <c r="B31" s="18">
        <v>10130542</v>
      </c>
      <c r="C31" s="18">
        <v>7003232</v>
      </c>
      <c r="D31" s="18">
        <v>5499714</v>
      </c>
      <c r="E31" s="18">
        <v>5094503</v>
      </c>
      <c r="F31" s="18">
        <v>4630278</v>
      </c>
      <c r="G31" s="18">
        <v>4886041</v>
      </c>
      <c r="H31" s="18">
        <v>4112392</v>
      </c>
      <c r="I31" s="18">
        <v>4754332</v>
      </c>
      <c r="K31" s="18">
        <v>2</v>
      </c>
      <c r="L31" s="18">
        <v>1000</v>
      </c>
      <c r="M31" s="18">
        <f>(AVERAGE(A31:C31)-AVERAGE($A$30:$I$30))/Abs!M31</f>
        <v>22112104.000000004</v>
      </c>
      <c r="N31" s="18">
        <f>(AVERAGE(D31:F31)-AVERAGE($A$30:$I$30))/Abs!N31</f>
        <v>21801239.313941605</v>
      </c>
      <c r="O31" s="18">
        <f>(AVERAGE(G31:I31)-AVERAGE($A$30:$I$30))/Abs!O31</f>
        <v>23960832.228116713</v>
      </c>
      <c r="P31" s="18">
        <f>ABS(M31) * SQRT((_xlfn.STDEV.S(A31:C31)^2 + _xlfn.STDEV.S($A$30:$I$30)^2) / (AVERAGE(A31:C31) - AVERAGE($A$30:$I$30))^2 + (_xlfn.STDEV.S(Abs!A31:C31)^2 + _xlfn.STDEV.S(Abs!$A$29:$I$29)^2) / (AVERAGE(Abs!A31:C31) - AVERAGE(Abs!$A$29:$I$29))^2)</f>
        <v>7298919.1377482144</v>
      </c>
      <c r="Q31" s="18">
        <f>ABS(N31) * SQRT((_xlfn.STDEV.S(D31:F31)^2 + _xlfn.STDEV.S($A$30:$I$30)^2) / (AVERAGE(D31:F31) - AVERAGE($A$30:$I$30))^2 + (_xlfn.STDEV.S(Abs!D31:F31)^2 + _xlfn.STDEV.S(Abs!$A$29:$I$29)^2) / (AVERAGE(Abs!D31:F31) - AVERAGE(Abs!$A$29:$I$29))^2)</f>
        <v>3696765.7662467449</v>
      </c>
      <c r="R31" s="18">
        <f>ABS(O31) * SQRT((_xlfn.STDEV.S(G31:I31)^2 + _xlfn.STDEV.S($A$30:$I$30)^2) / (AVERAGE(G31:I31) - AVERAGE($A$30:$I$30))^2 + (_xlfn.STDEV.S(Abs!G31:I31)^2 + _xlfn.STDEV.S(Abs!$A$29:$I$29)^2) / (AVERAGE(Abs!G31:I31) - AVERAGE(Abs!$A$29:$I$29))^2)</f>
        <v>3189930.3895283369</v>
      </c>
    </row>
    <row r="32" spans="1:18" x14ac:dyDescent="0.4">
      <c r="A32" s="18">
        <v>7556787</v>
      </c>
      <c r="B32" s="18">
        <v>10128834</v>
      </c>
      <c r="C32" s="18">
        <v>8739145</v>
      </c>
      <c r="D32" s="18">
        <v>6691310</v>
      </c>
      <c r="E32" s="18">
        <v>5850639</v>
      </c>
      <c r="F32" s="18">
        <v>5576010</v>
      </c>
      <c r="G32" s="18">
        <v>4826300</v>
      </c>
      <c r="H32" s="18">
        <v>4652934</v>
      </c>
      <c r="I32" s="18">
        <v>5021420</v>
      </c>
      <c r="K32" s="18">
        <v>2</v>
      </c>
      <c r="L32" s="18">
        <v>100</v>
      </c>
      <c r="M32" s="18">
        <f>(AVERAGE(A32:C32)-AVERAGE($A$30:$I$30))/Abs!M32</f>
        <v>22510986.368742224</v>
      </c>
      <c r="N32" s="18">
        <f>(AVERAGE(D32:F32)-AVERAGE($A$30:$I$30))/Abs!N32</f>
        <v>21912453.040149562</v>
      </c>
      <c r="O32" s="18">
        <f>(AVERAGE(G32:I32)-AVERAGE($A$30:$I$30))/Abs!O32</f>
        <v>23542483.283234149</v>
      </c>
      <c r="P32" s="18">
        <f>ABS(M32) * SQRT((_xlfn.STDEV.S(A32:C32)^2 + _xlfn.STDEV.S($A$30:$I$30)^2) / (AVERAGE(A32:C32) - AVERAGE($A$30:$I$30))^2 + (_xlfn.STDEV.S(Abs!A32:C32)^2 + _xlfn.STDEV.S(Abs!$A$29:$I$29)^2) / (AVERAGE(Abs!A32:C32) - AVERAGE(Abs!$A$29:$I$29))^2)</f>
        <v>8503887.7092841472</v>
      </c>
      <c r="Q32" s="18">
        <f>ABS(N32) * SQRT((_xlfn.STDEV.S(D32:F32)^2 + _xlfn.STDEV.S($A$30:$I$30)^2) / (AVERAGE(D32:F32) - AVERAGE($A$30:$I$30))^2 + (_xlfn.STDEV.S(Abs!D32:F32)^2 + _xlfn.STDEV.S(Abs!$A$29:$I$29)^2) / (AVERAGE(Abs!D32:F32) - AVERAGE(Abs!$A$29:$I$29))^2)</f>
        <v>2921930.8375560059</v>
      </c>
      <c r="R32" s="18">
        <f>ABS(O32) * SQRT((_xlfn.STDEV.S(G32:I32)^2 + _xlfn.STDEV.S($A$30:$I$30)^2) / (AVERAGE(G32:I32) - AVERAGE($A$30:$I$30))^2 + (_xlfn.STDEV.S(Abs!G32:I32)^2 + _xlfn.STDEV.S(Abs!$A$29:$I$29)^2) / (AVERAGE(Abs!G32:I32) - AVERAGE(Abs!$A$29:$I$29))^2)</f>
        <v>1421695.4675860917</v>
      </c>
    </row>
    <row r="33" spans="1:18" x14ac:dyDescent="0.4">
      <c r="A33" s="18">
        <v>9017427</v>
      </c>
      <c r="B33" s="18">
        <v>5976132</v>
      </c>
      <c r="C33" s="18">
        <v>5097900</v>
      </c>
      <c r="D33" s="18">
        <v>3999640</v>
      </c>
      <c r="E33" s="18">
        <v>4191340</v>
      </c>
      <c r="F33" s="18">
        <v>3565329</v>
      </c>
      <c r="G33" s="18">
        <v>3722755</v>
      </c>
      <c r="H33" s="18">
        <v>3819499</v>
      </c>
      <c r="I33" s="18">
        <v>3962765</v>
      </c>
      <c r="K33" s="18">
        <v>2</v>
      </c>
      <c r="L33" s="18">
        <v>10</v>
      </c>
      <c r="M33" s="18">
        <f>(AVERAGE(A33:C33)-AVERAGE($A$30:$I$30))/Abs!M33</f>
        <v>13618386.260371394</v>
      </c>
      <c r="N33" s="18">
        <f>(AVERAGE(D33:F33)-AVERAGE($A$30:$I$30))/Abs!N33</f>
        <v>15341018.372436253</v>
      </c>
      <c r="O33" s="18">
        <f>(AVERAGE(G33:I33)-AVERAGE($A$30:$I$30))/Abs!O33</f>
        <v>18254470.186335403</v>
      </c>
      <c r="P33" s="18">
        <f>ABS(M33) * SQRT((_xlfn.STDEV.S(A33:C33)^2 + _xlfn.STDEV.S($A$30:$I$30)^2) / (AVERAGE(A33:C33) - AVERAGE($A$30:$I$30))^2 + (_xlfn.STDEV.S(Abs!A33:C33)^2 + _xlfn.STDEV.S(Abs!$A$29:$I$29)^2) / (AVERAGE(Abs!A33:C33) - AVERAGE(Abs!$A$29:$I$29))^2)</f>
        <v>5029638.8337927768</v>
      </c>
      <c r="Q33" s="18">
        <f>ABS(N33) * SQRT((_xlfn.STDEV.S(D33:F33)^2 + _xlfn.STDEV.S($A$30:$I$30)^2) / (AVERAGE(D33:F33) - AVERAGE($A$30:$I$30))^2 + (_xlfn.STDEV.S(Abs!D33:F33)^2 + _xlfn.STDEV.S(Abs!$A$29:$I$29)^2) / (AVERAGE(Abs!D33:F33) - AVERAGE(Abs!$A$29:$I$29))^2)</f>
        <v>2107357.7357946546</v>
      </c>
      <c r="R33" s="18">
        <f>ABS(O33) * SQRT((_xlfn.STDEV.S(G33:I33)^2 + _xlfn.STDEV.S($A$30:$I$30)^2) / (AVERAGE(G33:I33) - AVERAGE($A$30:$I$30))^2 + (_xlfn.STDEV.S(Abs!G33:I33)^2 + _xlfn.STDEV.S(Abs!$A$29:$I$29)^2) / (AVERAGE(Abs!G33:I33) - AVERAGE(Abs!$A$29:$I$29))^2)</f>
        <v>1159002.1633489248</v>
      </c>
    </row>
    <row r="34" spans="1:18" x14ac:dyDescent="0.4">
      <c r="A34" s="18">
        <v>1764334</v>
      </c>
      <c r="B34" s="18">
        <v>1875793</v>
      </c>
      <c r="C34" s="18">
        <v>1944947</v>
      </c>
      <c r="D34" s="18">
        <v>1068503</v>
      </c>
      <c r="E34" s="18">
        <v>1042410</v>
      </c>
      <c r="F34" s="18">
        <v>1090032</v>
      </c>
      <c r="G34" s="18">
        <v>1002382</v>
      </c>
      <c r="H34" s="18">
        <v>1108580</v>
      </c>
      <c r="I34" s="18">
        <v>1081924</v>
      </c>
      <c r="K34" s="18">
        <v>2</v>
      </c>
      <c r="L34" s="18">
        <v>1</v>
      </c>
      <c r="M34" s="18">
        <f>(AVERAGE(A34:C34)-AVERAGE($A$30:$I$30))/Abs!M34</f>
        <v>2928477.3248054786</v>
      </c>
      <c r="N34" s="18">
        <f>(AVERAGE(D34:F34)-AVERAGE($A$30:$I$30))/Abs!N34</f>
        <v>1966219.4800632354</v>
      </c>
      <c r="O34" s="18">
        <f>(AVERAGE(G34:I34)-AVERAGE($A$30:$I$30))/Abs!O34</f>
        <v>2582220.8048243066</v>
      </c>
      <c r="P34" s="18">
        <f>ABS(M34) * SQRT((_xlfn.STDEV.S(A34:C34)^2 + _xlfn.STDEV.S($A$30:$I$30)^2) / (AVERAGE(A34:C34) - AVERAGE($A$30:$I$30))^2 + (_xlfn.STDEV.S(Abs!A34:C34)^2 + _xlfn.STDEV.S(Abs!$A$29:$I$29)^2) / (AVERAGE(Abs!A34:C34) - AVERAGE(Abs!$A$29:$I$29))^2)</f>
        <v>312223.89231840428</v>
      </c>
      <c r="Q34" s="18">
        <f>ABS(N34) * SQRT((_xlfn.STDEV.S(D34:F34)^2 + _xlfn.STDEV.S($A$30:$I$30)^2) / (AVERAGE(D34:F34) - AVERAGE($A$30:$I$30))^2 + (_xlfn.STDEV.S(Abs!D34:F34)^2 + _xlfn.STDEV.S(Abs!$A$29:$I$29)^2) / (AVERAGE(Abs!D34:F34) - AVERAGE(Abs!$A$29:$I$29))^2)</f>
        <v>512644.79860060237</v>
      </c>
      <c r="R34" s="18">
        <f>ABS(O34) * SQRT((_xlfn.STDEV.S(G34:I34)^2 + _xlfn.STDEV.S($A$30:$I$30)^2) / (AVERAGE(G34:I34) - AVERAGE($A$30:$I$30))^2 + (_xlfn.STDEV.S(Abs!G34:I34)^2 + _xlfn.STDEV.S(Abs!$A$29:$I$29)^2) / (AVERAGE(Abs!G34:I34) - AVERAGE(Abs!$A$29:$I$29))^2)</f>
        <v>606274.63956559461</v>
      </c>
    </row>
    <row r="35" spans="1:18" x14ac:dyDescent="0.4">
      <c r="A35" s="18">
        <v>1585314</v>
      </c>
      <c r="B35" s="18">
        <v>1485973</v>
      </c>
      <c r="C35" s="18">
        <v>1238381</v>
      </c>
      <c r="D35" s="18">
        <v>797397</v>
      </c>
      <c r="E35" s="18">
        <v>831915</v>
      </c>
      <c r="F35" s="18">
        <v>814711</v>
      </c>
      <c r="G35" s="18">
        <v>727716</v>
      </c>
      <c r="H35" s="18">
        <v>837059</v>
      </c>
      <c r="I35" s="18">
        <v>811179</v>
      </c>
      <c r="K35" s="18">
        <v>2</v>
      </c>
      <c r="L35" s="18">
        <v>0.1</v>
      </c>
      <c r="M35" s="18">
        <f>(AVERAGE(A35:C35)-AVERAGE($A$30:$I$30))/Abs!M35</f>
        <v>2010264.0459568771</v>
      </c>
      <c r="N35" s="18">
        <f>(AVERAGE(D35:F35)-AVERAGE($A$30:$I$30))/Abs!N35</f>
        <v>1174343.5687297108</v>
      </c>
      <c r="O35" s="18">
        <f>(AVERAGE(G35:I35)-AVERAGE($A$30:$I$30))/Abs!O35</f>
        <v>1289441.081777205</v>
      </c>
      <c r="P35" s="18">
        <f>ABS(M35) * SQRT((_xlfn.STDEV.S(A35:C35)^2 + _xlfn.STDEV.S($A$30:$I$30)^2) / (AVERAGE(A35:C35) - AVERAGE($A$30:$I$30))^2 + (_xlfn.STDEV.S(Abs!A35:C35)^2 + _xlfn.STDEV.S(Abs!$A$29:$I$29)^2) / (AVERAGE(Abs!A35:C35) - AVERAGE(Abs!$A$29:$I$29))^2)</f>
        <v>544898.51028694934</v>
      </c>
      <c r="Q35" s="18">
        <f>ABS(N35) * SQRT((_xlfn.STDEV.S(D35:F35)^2 + _xlfn.STDEV.S($A$30:$I$30)^2) / (AVERAGE(D35:F35) - AVERAGE($A$30:$I$30))^2 + (_xlfn.STDEV.S(Abs!D35:F35)^2 + _xlfn.STDEV.S(Abs!$A$29:$I$29)^2) / (AVERAGE(Abs!D35:F35) - AVERAGE(Abs!$A$29:$I$29))^2)</f>
        <v>495046.2187574975</v>
      </c>
      <c r="R35" s="18">
        <f>ABS(O35) * SQRT((_xlfn.STDEV.S(G35:I35)^2 + _xlfn.STDEV.S($A$30:$I$30)^2) / (AVERAGE(G35:I35) - AVERAGE($A$30:$I$30))^2 + (_xlfn.STDEV.S(Abs!G35:I35)^2 + _xlfn.STDEV.S(Abs!$A$29:$I$29)^2) / (AVERAGE(Abs!G35:I35) - AVERAGE(Abs!$A$29:$I$29))^2)</f>
        <v>678531.9374416474</v>
      </c>
    </row>
    <row r="36" spans="1:18" x14ac:dyDescent="0.4">
      <c r="A36" s="18">
        <v>1092367</v>
      </c>
      <c r="B36" s="18">
        <v>1478566</v>
      </c>
      <c r="C36" s="18">
        <v>1384527</v>
      </c>
      <c r="D36" s="18">
        <v>799802</v>
      </c>
      <c r="E36" s="18">
        <v>828856</v>
      </c>
      <c r="F36" s="18">
        <v>819275</v>
      </c>
      <c r="G36" s="18">
        <v>720632</v>
      </c>
      <c r="H36" s="18">
        <v>813602</v>
      </c>
      <c r="I36" s="18">
        <v>813398</v>
      </c>
      <c r="K36" s="18">
        <v>2</v>
      </c>
      <c r="L36" s="18">
        <v>0.01</v>
      </c>
      <c r="M36" s="18">
        <f>(AVERAGE(A36:C36)-AVERAGE($A$30:$I$30))/Abs!M36</f>
        <v>2002917.7561207514</v>
      </c>
      <c r="N36" s="18">
        <f>(AVERAGE(D36:F36)-AVERAGE($A$30:$I$30))/Abs!N36</f>
        <v>1138945.9903480846</v>
      </c>
      <c r="O36" s="18">
        <f>(AVERAGE(G36:I36)-AVERAGE($A$30:$I$30))/Abs!O36</f>
        <v>1126967.9694387303</v>
      </c>
      <c r="P36" s="18">
        <f>ABS(M36) * SQRT((_xlfn.STDEV.S(A36:C36)^2 + _xlfn.STDEV.S($A$30:$I$30)^2) / (AVERAGE(A36:C36) - AVERAGE($A$30:$I$30))^2 + (_xlfn.STDEV.S(Abs!A36:C36)^2 + _xlfn.STDEV.S(Abs!$A$29:$I$29)^2) / (AVERAGE(Abs!A36:C36) - AVERAGE(Abs!$A$29:$I$29))^2)</f>
        <v>908596.59841604531</v>
      </c>
      <c r="Q36" s="18">
        <f>ABS(N36) * SQRT((_xlfn.STDEV.S(D36:F36)^2 + _xlfn.STDEV.S($A$30:$I$30)^2) / (AVERAGE(D36:F36) - AVERAGE($A$30:$I$30))^2 + (_xlfn.STDEV.S(Abs!D36:F36)^2 + _xlfn.STDEV.S(Abs!$A$29:$I$29)^2) / (AVERAGE(Abs!D36:F36) - AVERAGE(Abs!$A$29:$I$29))^2)</f>
        <v>475730.39879780245</v>
      </c>
      <c r="R36" s="18">
        <f>ABS(O36) * SQRT((_xlfn.STDEV.S(G36:I36)^2 + _xlfn.STDEV.S($A$30:$I$30)^2) / (AVERAGE(G36:I36) - AVERAGE($A$30:$I$30))^2 + (_xlfn.STDEV.S(Abs!G36:I36)^2 + _xlfn.STDEV.S(Abs!$A$29:$I$29)^2) / (AVERAGE(Abs!G36:I36) - AVERAGE(Abs!$A$29:$I$29))^2)</f>
        <v>605914.77377151861</v>
      </c>
    </row>
    <row r="37" spans="1:18" x14ac:dyDescent="0.4">
      <c r="A37" s="18">
        <v>3</v>
      </c>
    </row>
    <row r="38" spans="1:18" x14ac:dyDescent="0.4">
      <c r="A38" s="18">
        <v>108174</v>
      </c>
      <c r="B38" s="18">
        <v>76378</v>
      </c>
      <c r="C38" s="18">
        <v>87022</v>
      </c>
      <c r="D38" s="18">
        <v>101934</v>
      </c>
      <c r="E38" s="18">
        <v>82258</v>
      </c>
      <c r="F38" s="18">
        <v>71304</v>
      </c>
      <c r="G38" s="18">
        <v>80718</v>
      </c>
      <c r="H38" s="18">
        <v>77961</v>
      </c>
      <c r="I38" s="18">
        <v>80244</v>
      </c>
    </row>
    <row r="39" spans="1:18" x14ac:dyDescent="0.4">
      <c r="A39" s="18">
        <v>494293</v>
      </c>
      <c r="B39" s="18">
        <v>536345</v>
      </c>
      <c r="C39" s="18">
        <v>643442</v>
      </c>
      <c r="D39" s="18">
        <v>631918</v>
      </c>
      <c r="E39" s="18">
        <v>635852</v>
      </c>
      <c r="F39" s="18">
        <v>613293</v>
      </c>
      <c r="G39" s="18">
        <v>525908</v>
      </c>
      <c r="H39" s="18">
        <v>326762</v>
      </c>
      <c r="I39" s="18">
        <v>573129</v>
      </c>
      <c r="K39" s="18" t="s">
        <v>12</v>
      </c>
      <c r="L39" s="18" t="s">
        <v>13</v>
      </c>
      <c r="M39" s="18" t="s">
        <v>14</v>
      </c>
      <c r="N39" s="18" t="s">
        <v>15</v>
      </c>
      <c r="O39" s="18" t="s">
        <v>16</v>
      </c>
      <c r="P39" s="18" t="s">
        <v>17</v>
      </c>
      <c r="Q39" s="18" t="s">
        <v>18</v>
      </c>
      <c r="R39" s="18" t="s">
        <v>19</v>
      </c>
    </row>
    <row r="40" spans="1:18" x14ac:dyDescent="0.4">
      <c r="A40" s="18">
        <v>6314156</v>
      </c>
      <c r="B40" s="18">
        <v>9799864</v>
      </c>
      <c r="C40" s="18">
        <v>7941536</v>
      </c>
      <c r="D40" s="18">
        <v>6181898</v>
      </c>
      <c r="E40" s="18">
        <v>6092721</v>
      </c>
      <c r="F40" s="18">
        <v>4969360</v>
      </c>
      <c r="G40" s="18">
        <v>5273387</v>
      </c>
      <c r="H40" s="18">
        <v>4710314</v>
      </c>
      <c r="I40" s="18">
        <v>5121610</v>
      </c>
      <c r="K40" s="18">
        <v>3</v>
      </c>
      <c r="L40" s="18">
        <v>1000</v>
      </c>
      <c r="M40" s="18">
        <f>(AVERAGE(A40:C40)-AVERAGE($A$39:$I$39))/Abs!M40</f>
        <v>20865780.303736143</v>
      </c>
      <c r="N40" s="18">
        <f>(AVERAGE(D40:F40)-AVERAGE($A$39:$I$39))/Abs!N40</f>
        <v>25017924.22539733</v>
      </c>
      <c r="O40" s="18">
        <f>(AVERAGE(G40:I40)-AVERAGE($A$39:$I$39))/Abs!O40</f>
        <v>26847038.738019168</v>
      </c>
      <c r="P40" s="18">
        <f>ABS(M40) * SQRT((_xlfn.STDEV.S(A40:C40)^2 + _xlfn.STDEV.S($A$39:$I$39)^2) / (AVERAGE(A40:C40) - AVERAGE($A$39:$I$39))^2 + (_xlfn.STDEV.S(Abs!A40:C40)^2 + _xlfn.STDEV.S(Abs!$A$38:$I$38)^2) / (AVERAGE(Abs!A40:C40) - AVERAGE(Abs!$A$38:$I$38))^2)</f>
        <v>8453103.3615069073</v>
      </c>
      <c r="Q40" s="18">
        <f>ABS(N40) * SQRT((_xlfn.STDEV.S(D40:F40)^2 + _xlfn.STDEV.S($A$39:$I$39)^2) / (AVERAGE(D40:F40) - AVERAGE($A$39:$I$39))^2 + (_xlfn.STDEV.S(Abs!D40:F40)^2 + _xlfn.STDEV.S(Abs!$A$38:$I$38)^2) / (AVERAGE(Abs!D40:F40) - AVERAGE(Abs!$A$38:$I$38))^2)</f>
        <v>4255682.6056074053</v>
      </c>
      <c r="R40" s="18">
        <f>ABS(O40) * SQRT((_xlfn.STDEV.S(G40:I40)^2 + _xlfn.STDEV.S($A$39:$I$39)^2) / (AVERAGE(G40:I40) - AVERAGE($A$39:$I$39))^2 + (_xlfn.STDEV.S(Abs!G40:I40)^2 + _xlfn.STDEV.S(Abs!$A$38:$I$38)^2) / (AVERAGE(Abs!G40:I40) - AVERAGE(Abs!$A$38:$I$38))^2)</f>
        <v>2656201.8278751583</v>
      </c>
    </row>
    <row r="41" spans="1:18" x14ac:dyDescent="0.4">
      <c r="A41" s="18">
        <v>4796872</v>
      </c>
      <c r="B41" s="18">
        <v>11230852</v>
      </c>
      <c r="C41" s="18">
        <v>9163826</v>
      </c>
      <c r="D41" s="18">
        <v>6920962</v>
      </c>
      <c r="E41" s="18">
        <v>6305208</v>
      </c>
      <c r="F41" s="18">
        <v>6114723</v>
      </c>
      <c r="G41" s="18">
        <v>5084068</v>
      </c>
      <c r="H41" s="18">
        <v>5166034</v>
      </c>
      <c r="I41" s="18">
        <v>5488288</v>
      </c>
      <c r="K41" s="18">
        <v>3</v>
      </c>
      <c r="L41" s="18">
        <v>100</v>
      </c>
      <c r="M41" s="18">
        <f>(AVERAGE(A41:C41)-AVERAGE($A$39:$I$39))/Abs!M41</f>
        <v>21743888.375531327</v>
      </c>
      <c r="N41" s="18">
        <f>(AVERAGE(D41:F41)-AVERAGE($A$39:$I$39))/Abs!N41</f>
        <v>24874196.679797407</v>
      </c>
      <c r="O41" s="18">
        <f>(AVERAGE(G41:I41)-AVERAGE($A$39:$I$39))/Abs!O41</f>
        <v>27314854.481955763</v>
      </c>
      <c r="P41" s="18">
        <f>ABS(M41) * SQRT((_xlfn.STDEV.S(A41:C41)^2 + _xlfn.STDEV.S($A$39:$I$39)^2) / (AVERAGE(A41:C41) - AVERAGE($A$39:$I$39))^2 + (_xlfn.STDEV.S(Abs!A41:C41)^2 + _xlfn.STDEV.S(Abs!$A$38:$I$38)^2) / (AVERAGE(Abs!A41:C41) - AVERAGE(Abs!$A$38:$I$38))^2)</f>
        <v>12665383.51090527</v>
      </c>
      <c r="Q41" s="18">
        <f>ABS(N41) * SQRT((_xlfn.STDEV.S(D41:F41)^2 + _xlfn.STDEV.S($A$39:$I$39)^2) / (AVERAGE(D41:F41) - AVERAGE($A$39:$I$39))^2 + (_xlfn.STDEV.S(Abs!D41:F41)^2 + _xlfn.STDEV.S(Abs!$A$38:$I$38)^2) / (AVERAGE(Abs!D41:F41) - AVERAGE(Abs!$A$38:$I$38))^2)</f>
        <v>2601766.6814679787</v>
      </c>
      <c r="R41" s="18">
        <f>ABS(O41) * SQRT((_xlfn.STDEV.S(G41:I41)^2 + _xlfn.STDEV.S($A$39:$I$39)^2) / (AVERAGE(G41:I41) - AVERAGE($A$39:$I$39))^2 + (_xlfn.STDEV.S(Abs!G41:I41)^2 + _xlfn.STDEV.S(Abs!$A$38:$I$38)^2) / (AVERAGE(Abs!G41:I41) - AVERAGE(Abs!$A$38:$I$38))^2)</f>
        <v>1476308.944752051</v>
      </c>
    </row>
    <row r="42" spans="1:18" x14ac:dyDescent="0.4">
      <c r="A42" s="18">
        <v>8128393</v>
      </c>
      <c r="B42" s="18">
        <v>6791128</v>
      </c>
      <c r="C42" s="18">
        <v>6046308</v>
      </c>
      <c r="D42" s="18">
        <v>4705428</v>
      </c>
      <c r="E42" s="18">
        <v>4694010</v>
      </c>
      <c r="F42" s="18">
        <v>4096156</v>
      </c>
      <c r="G42" s="18">
        <v>4263064</v>
      </c>
      <c r="H42" s="18">
        <v>4581781</v>
      </c>
      <c r="I42" s="18">
        <v>4475412</v>
      </c>
      <c r="K42" s="18">
        <v>3</v>
      </c>
      <c r="L42" s="18">
        <v>10</v>
      </c>
      <c r="M42" s="18">
        <f>(AVERAGE(A42:C42)-AVERAGE($A$39:$I$39))/Abs!M42</f>
        <v>14773121.365166817</v>
      </c>
      <c r="N42" s="18">
        <f>(AVERAGE(D42:F42)-AVERAGE($A$39:$I$39))/Abs!N42</f>
        <v>19009444.265981361</v>
      </c>
      <c r="O42" s="18">
        <f>(AVERAGE(G42:I42)-AVERAGE($A$39:$I$39))/Abs!O42</f>
        <v>22574913.843175221</v>
      </c>
      <c r="P42" s="18">
        <f>ABS(M42) * SQRT((_xlfn.STDEV.S(A42:C42)^2 + _xlfn.STDEV.S($A$39:$I$39)^2) / (AVERAGE(A42:C42) - AVERAGE($A$39:$I$39))^2 + (_xlfn.STDEV.S(Abs!A42:C42)^2 + _xlfn.STDEV.S(Abs!$A$38:$I$38)^2) / (AVERAGE(Abs!A42:C42) - AVERAGE(Abs!$A$38:$I$38))^2)</f>
        <v>2612354.993634942</v>
      </c>
      <c r="Q42" s="18">
        <f>ABS(N42) * SQRT((_xlfn.STDEV.S(D42:F42)^2 + _xlfn.STDEV.S($A$39:$I$39)^2) / (AVERAGE(D42:F42) - AVERAGE($A$39:$I$39))^2 + (_xlfn.STDEV.S(Abs!D42:F42)^2 + _xlfn.STDEV.S(Abs!$A$38:$I$38)^2) / (AVERAGE(Abs!D42:F42) - AVERAGE(Abs!$A$38:$I$38))^2)</f>
        <v>2663874.2394212675</v>
      </c>
      <c r="R42" s="18">
        <f>ABS(O42) * SQRT((_xlfn.STDEV.S(G42:I42)^2 + _xlfn.STDEV.S($A$39:$I$39)^2) / (AVERAGE(G42:I42) - AVERAGE($A$39:$I$39))^2 + (_xlfn.STDEV.S(Abs!G42:I42)^2 + _xlfn.STDEV.S(Abs!$A$38:$I$38)^2) / (AVERAGE(Abs!G42:I42) - AVERAGE(Abs!$A$38:$I$38))^2)</f>
        <v>1314312.4401341393</v>
      </c>
    </row>
    <row r="43" spans="1:18" x14ac:dyDescent="0.4">
      <c r="A43" s="18">
        <v>1681688</v>
      </c>
      <c r="B43" s="18">
        <v>2182399</v>
      </c>
      <c r="C43" s="18">
        <v>2203084</v>
      </c>
      <c r="D43" s="18">
        <v>1447642</v>
      </c>
      <c r="E43" s="18">
        <v>1424130</v>
      </c>
      <c r="F43" s="18">
        <v>1466075</v>
      </c>
      <c r="G43" s="18">
        <v>1377780</v>
      </c>
      <c r="H43" s="18">
        <v>1463431</v>
      </c>
      <c r="I43" s="18">
        <v>1484249</v>
      </c>
      <c r="K43" s="18">
        <v>3</v>
      </c>
      <c r="L43" s="18">
        <v>1</v>
      </c>
      <c r="M43" s="18">
        <f>(AVERAGE(A43:C43)-AVERAGE($A$39:$I$39))/Abs!M43</f>
        <v>3597434.2857142854</v>
      </c>
      <c r="N43" s="18">
        <f>(AVERAGE(D43:F43)-AVERAGE($A$39:$I$39))/Abs!N43</f>
        <v>3651845.3355155485</v>
      </c>
      <c r="O43" s="18">
        <f>(AVERAGE(G43:I43)-AVERAGE($A$39:$I$39))/Abs!O43</f>
        <v>4800335.0144092217</v>
      </c>
      <c r="P43" s="18">
        <f>ABS(M43) * SQRT((_xlfn.STDEV.S(A43:C43)^2 + _xlfn.STDEV.S($A$39:$I$39)^2) / (AVERAGE(A43:C43) - AVERAGE($A$39:$I$39))^2 + (_xlfn.STDEV.S(Abs!A43:C43)^2 + _xlfn.STDEV.S(Abs!$A$38:$I$38)^2) / (AVERAGE(Abs!A43:C43) - AVERAGE(Abs!$A$38:$I$38))^2)</f>
        <v>1072345.9479486533</v>
      </c>
      <c r="Q43" s="18">
        <f>ABS(N43) * SQRT((_xlfn.STDEV.S(D43:F43)^2 + _xlfn.STDEV.S($A$39:$I$39)^2) / (AVERAGE(D43:F43) - AVERAGE($A$39:$I$39))^2 + (_xlfn.STDEV.S(Abs!D43:F43)^2 + _xlfn.STDEV.S(Abs!$A$38:$I$38)^2) / (AVERAGE(Abs!D43:F43) - AVERAGE(Abs!$A$38:$I$38))^2)</f>
        <v>732031.05694917566</v>
      </c>
      <c r="R43" s="18">
        <f>ABS(O43) * SQRT((_xlfn.STDEV.S(G43:I43)^2 + _xlfn.STDEV.S($A$39:$I$39)^2) / (AVERAGE(G43:I43) - AVERAGE($A$39:$I$39))^2 + (_xlfn.STDEV.S(Abs!G43:I43)^2 + _xlfn.STDEV.S(Abs!$A$38:$I$38)^2) / (AVERAGE(Abs!G43:I43) - AVERAGE(Abs!$A$38:$I$38))^2)</f>
        <v>629633.51247350534</v>
      </c>
    </row>
    <row r="44" spans="1:18" x14ac:dyDescent="0.4">
      <c r="A44" s="18">
        <v>1463188</v>
      </c>
      <c r="B44" s="18">
        <v>1653862</v>
      </c>
      <c r="C44" s="18">
        <v>1385383</v>
      </c>
      <c r="D44" s="18">
        <v>992798</v>
      </c>
      <c r="E44" s="18">
        <v>1069024</v>
      </c>
      <c r="F44" s="18">
        <v>1028915</v>
      </c>
      <c r="G44" s="18">
        <v>932469</v>
      </c>
      <c r="H44" s="18">
        <v>1065640</v>
      </c>
      <c r="I44" s="18">
        <v>1000454</v>
      </c>
      <c r="K44" s="18">
        <v>3</v>
      </c>
      <c r="L44" s="18">
        <v>0.1</v>
      </c>
      <c r="M44" s="18">
        <f>(AVERAGE(A44:C44)-AVERAGE($A$39:$I$39))/Abs!M44</f>
        <v>2486543.307086614</v>
      </c>
      <c r="N44" s="18">
        <f>(AVERAGE(D44:F44)-AVERAGE($A$39:$I$39))/Abs!N44</f>
        <v>2362383.1544178361</v>
      </c>
      <c r="O44" s="18">
        <f>(AVERAGE(G44:I44)-AVERAGE($A$39:$I$39))/Abs!O44</f>
        <v>2528337.4267901001</v>
      </c>
      <c r="P44" s="18">
        <f>ABS(M44) * SQRT((_xlfn.STDEV.S(A44:C44)^2 + _xlfn.STDEV.S($A$39:$I$39)^2) / (AVERAGE(A44:C44) - AVERAGE($A$39:$I$39))^2 + (_xlfn.STDEV.S(Abs!A44:C44)^2 + _xlfn.STDEV.S(Abs!$A$38:$I$38)^2) / (AVERAGE(Abs!A44:C44) - AVERAGE(Abs!$A$38:$I$38))^2)</f>
        <v>813105.19286028459</v>
      </c>
      <c r="Q44" s="18">
        <f>ABS(N44) * SQRT((_xlfn.STDEV.S(D44:F44)^2 + _xlfn.STDEV.S($A$39:$I$39)^2) / (AVERAGE(D44:F44) - AVERAGE($A$39:$I$39))^2 + (_xlfn.STDEV.S(Abs!D44:F44)^2 + _xlfn.STDEV.S(Abs!$A$38:$I$38)^2) / (AVERAGE(Abs!D44:F44) - AVERAGE(Abs!$A$38:$I$38))^2)</f>
        <v>534541.26653823373</v>
      </c>
      <c r="R44" s="18">
        <f>ABS(O44) * SQRT((_xlfn.STDEV.S(G44:I44)^2 + _xlfn.STDEV.S($A$39:$I$39)^2) / (AVERAGE(G44:I44) - AVERAGE($A$39:$I$39))^2 + (_xlfn.STDEV.S(Abs!G44:I44)^2 + _xlfn.STDEV.S(Abs!$A$38:$I$38)^2) / (AVERAGE(Abs!G44:I44) - AVERAGE(Abs!$A$38:$I$38))^2)</f>
        <v>696898.58161324728</v>
      </c>
    </row>
    <row r="45" spans="1:18" x14ac:dyDescent="0.4">
      <c r="A45" s="18">
        <v>1055462</v>
      </c>
      <c r="B45" s="18">
        <v>1695897</v>
      </c>
      <c r="C45" s="18">
        <v>1510049</v>
      </c>
      <c r="D45" s="18">
        <v>965857</v>
      </c>
      <c r="E45" s="18">
        <v>1032835</v>
      </c>
      <c r="F45" s="18">
        <v>997504</v>
      </c>
      <c r="G45" s="18">
        <v>899793</v>
      </c>
      <c r="H45" s="18">
        <v>1050033</v>
      </c>
      <c r="I45" s="18">
        <v>991747</v>
      </c>
      <c r="K45" s="18">
        <v>3</v>
      </c>
      <c r="L45" s="18">
        <v>0.01</v>
      </c>
      <c r="M45" s="18">
        <f>(AVERAGE(A45:C45)-AVERAGE($A$39:$I$39))/Abs!M45</f>
        <v>2395996.6838614587</v>
      </c>
      <c r="N45" s="18">
        <f>(AVERAGE(D45:F45)-AVERAGE($A$39:$I$39))/Abs!N45</f>
        <v>2289429.3059125962</v>
      </c>
      <c r="O45" s="18">
        <f>(AVERAGE(G45:I45)-AVERAGE($A$39:$I$39))/Abs!O45</f>
        <v>2340199.086757991</v>
      </c>
      <c r="P45" s="18">
        <f>ABS(M45) * SQRT((_xlfn.STDEV.S(A45:C45)^2 + _xlfn.STDEV.S($A$39:$I$39)^2) / (AVERAGE(A45:C45) - AVERAGE($A$39:$I$39))^2 + (_xlfn.STDEV.S(Abs!A45:C45)^2 + _xlfn.STDEV.S(Abs!$A$38:$I$38)^2) / (AVERAGE(Abs!A45:C45) - AVERAGE(Abs!$A$38:$I$38))^2)</f>
        <v>1342178.3893219132</v>
      </c>
      <c r="Q45" s="18">
        <f>ABS(N45) * SQRT((_xlfn.STDEV.S(D45:F45)^2 + _xlfn.STDEV.S($A$39:$I$39)^2) / (AVERAGE(D45:F45) - AVERAGE($A$39:$I$39))^2 + (_xlfn.STDEV.S(Abs!D45:F45)^2 + _xlfn.STDEV.S(Abs!$A$38:$I$38)^2) / (AVERAGE(Abs!D45:F45) - AVERAGE(Abs!$A$38:$I$38))^2)</f>
        <v>549204.57457304152</v>
      </c>
      <c r="R45" s="18">
        <f>ABS(O45) * SQRT((_xlfn.STDEV.S(G45:I45)^2 + _xlfn.STDEV.S($A$39:$I$39)^2) / (AVERAGE(G45:I45) - AVERAGE($A$39:$I$39))^2 + (_xlfn.STDEV.S(Abs!G45:I45)^2 + _xlfn.STDEV.S(Abs!$A$38:$I$38)^2) / (AVERAGE(Abs!G45:I45) - AVERAGE(Abs!$A$38:$I$38))^2)</f>
        <v>702020.65231510764</v>
      </c>
    </row>
    <row r="46" spans="1:18" x14ac:dyDescent="0.4">
      <c r="A46" s="18">
        <v>4</v>
      </c>
    </row>
    <row r="47" spans="1:18" x14ac:dyDescent="0.4">
      <c r="A47" s="18">
        <v>120272</v>
      </c>
      <c r="B47" s="18">
        <v>95657</v>
      </c>
      <c r="C47" s="18">
        <v>94082</v>
      </c>
      <c r="D47" s="18">
        <v>114767</v>
      </c>
      <c r="E47" s="18">
        <v>91795</v>
      </c>
      <c r="F47" s="18">
        <v>81880</v>
      </c>
      <c r="G47" s="18">
        <v>78606</v>
      </c>
      <c r="H47" s="18">
        <v>91637</v>
      </c>
      <c r="I47" s="18">
        <v>88713</v>
      </c>
    </row>
    <row r="48" spans="1:18" x14ac:dyDescent="0.4">
      <c r="A48" s="18">
        <v>504734</v>
      </c>
      <c r="B48" s="18">
        <v>514014</v>
      </c>
      <c r="C48" s="18">
        <v>619648</v>
      </c>
      <c r="D48" s="18">
        <v>627215</v>
      </c>
      <c r="E48" s="18">
        <v>637631</v>
      </c>
      <c r="F48" s="18">
        <v>609474</v>
      </c>
      <c r="G48" s="18">
        <v>512555</v>
      </c>
      <c r="H48" s="18">
        <v>346320</v>
      </c>
      <c r="I48" s="18">
        <v>523415</v>
      </c>
      <c r="K48" s="18" t="s">
        <v>12</v>
      </c>
      <c r="L48" s="18" t="s">
        <v>13</v>
      </c>
      <c r="M48" s="18" t="s">
        <v>14</v>
      </c>
      <c r="N48" s="18" t="s">
        <v>15</v>
      </c>
      <c r="O48" s="18" t="s">
        <v>16</v>
      </c>
      <c r="P48" s="18" t="s">
        <v>17</v>
      </c>
      <c r="Q48" s="18" t="s">
        <v>18</v>
      </c>
      <c r="R48" s="18" t="s">
        <v>19</v>
      </c>
    </row>
    <row r="49" spans="1:18" x14ac:dyDescent="0.4">
      <c r="A49" s="18">
        <v>7953324</v>
      </c>
      <c r="B49" s="18">
        <v>14500329</v>
      </c>
      <c r="C49" s="18">
        <v>11270001</v>
      </c>
      <c r="D49" s="18">
        <v>9376544</v>
      </c>
      <c r="E49" s="18">
        <v>7844436</v>
      </c>
      <c r="F49" s="18">
        <v>6608314</v>
      </c>
      <c r="G49" s="18">
        <v>6498692</v>
      </c>
      <c r="H49" s="18">
        <v>5943295</v>
      </c>
      <c r="I49" s="18">
        <v>6374300</v>
      </c>
      <c r="K49" s="18">
        <v>4</v>
      </c>
      <c r="L49" s="18">
        <v>1000</v>
      </c>
      <c r="M49" s="18">
        <f>(AVERAGE(A49:C49)-AVERAGE($A$48:$I$48))/Abs!M49</f>
        <v>25620979.854698353</v>
      </c>
      <c r="N49" s="18">
        <f>(AVERAGE(D49:F49)-AVERAGE($A$48:$I$48))/Abs!N49</f>
        <v>26966137.274751972</v>
      </c>
      <c r="O49" s="18">
        <f>(AVERAGE(G49:I49)-AVERAGE($A$48:$I$48))/Abs!O49</f>
        <v>28434093.541448347</v>
      </c>
      <c r="P49" s="18">
        <f>ABS(M49) * SQRT((_xlfn.STDEV.S(A49:C49)^2 + _xlfn.STDEV.S($A$48:$I$48)^2) / (AVERAGE(A49:C49) - AVERAGE($A$48:$I$48))^2 + (_xlfn.STDEV.S(Abs!A49:C49)^2 + _xlfn.STDEV.S(Abs!$A$47:$I$47)^2) / (AVERAGE(Abs!A49:C49) - AVERAGE(Abs!$A$47:$I$47))^2)</f>
        <v>12439202.274491975</v>
      </c>
      <c r="Q49" s="18">
        <f>ABS(N49) * SQRT((_xlfn.STDEV.S(D49:F49)^2 + _xlfn.STDEV.S($A$48:$I$48)^2) / (AVERAGE(D49:F49) - AVERAGE($A$48:$I$48))^2 + (_xlfn.STDEV.S(Abs!D49:F49)^2 + _xlfn.STDEV.S(Abs!$A$47:$I$47)^2) / (AVERAGE(Abs!D49:F49) - AVERAGE(Abs!$A$47:$I$47))^2)</f>
        <v>6606579.2559207734</v>
      </c>
      <c r="R49" s="18">
        <f>ABS(O49) * SQRT((_xlfn.STDEV.S(G49:I49)^2 + _xlfn.STDEV.S($A$48:$I$48)^2) / (AVERAGE(G49:I49) - AVERAGE($A$48:$I$48))^2 + (_xlfn.STDEV.S(Abs!G49:I49)^2 + _xlfn.STDEV.S(Abs!$A$47:$I$47)^2) / (AVERAGE(Abs!G49:I49) - AVERAGE(Abs!$A$47:$I$47))^2)</f>
        <v>2657473.5454735486</v>
      </c>
    </row>
    <row r="50" spans="1:18" x14ac:dyDescent="0.4">
      <c r="A50" s="18">
        <v>6186580</v>
      </c>
      <c r="B50" s="18">
        <v>16698731</v>
      </c>
      <c r="C50" s="18">
        <v>20452624</v>
      </c>
      <c r="D50" s="18">
        <v>12528947</v>
      </c>
      <c r="E50" s="18">
        <v>9229714</v>
      </c>
      <c r="F50" s="18">
        <v>8637627</v>
      </c>
      <c r="G50" s="18">
        <v>7213035</v>
      </c>
      <c r="H50" s="18">
        <v>6944886</v>
      </c>
      <c r="I50" s="18">
        <v>6865694</v>
      </c>
      <c r="K50" s="18">
        <v>4</v>
      </c>
      <c r="L50" s="18">
        <v>100</v>
      </c>
      <c r="M50" s="18">
        <f>(AVERAGE(A50:C50)-AVERAGE($A$48:$I$48))/Abs!M50</f>
        <v>31735903.360811669</v>
      </c>
      <c r="N50" s="18">
        <f>(AVERAGE(D50:F50)-AVERAGE($A$48:$I$48))/Abs!N50</f>
        <v>30254131.052133366</v>
      </c>
      <c r="O50" s="18">
        <f>(AVERAGE(G50:I50)-AVERAGE($A$48:$I$48))/Abs!O50</f>
        <v>28556763.695268016</v>
      </c>
      <c r="P50" s="18">
        <f>ABS(M50) * SQRT((_xlfn.STDEV.S(A50:C50)^2 + _xlfn.STDEV.S($A$48:$I$48)^2) / (AVERAGE(A50:C50) - AVERAGE($A$48:$I$48))^2 + (_xlfn.STDEV.S(Abs!A50:C50)^2 + _xlfn.STDEV.S(Abs!$A$47:$I$47)^2) / (AVERAGE(Abs!A50:C50) - AVERAGE(Abs!$A$47:$I$47))^2)</f>
        <v>21962050.635835163</v>
      </c>
      <c r="Q50" s="18">
        <f>ABS(N50) * SQRT((_xlfn.STDEV.S(D50:F50)^2 + _xlfn.STDEV.S($A$48:$I$48)^2) / (AVERAGE(D50:F50) - AVERAGE($A$48:$I$48))^2 + (_xlfn.STDEV.S(Abs!D50:F50)^2 + _xlfn.STDEV.S(Abs!$A$47:$I$47)^2) / (AVERAGE(Abs!D50:F50) - AVERAGE(Abs!$A$47:$I$47))^2)</f>
        <v>7674321.9384328136</v>
      </c>
      <c r="R50" s="18">
        <f>ABS(O50) * SQRT((_xlfn.STDEV.S(G50:I50)^2 + _xlfn.STDEV.S($A$48:$I$48)^2) / (AVERAGE(G50:I50) - AVERAGE($A$48:$I$48))^2 + (_xlfn.STDEV.S(Abs!G50:I50)^2 + _xlfn.STDEV.S(Abs!$A$47:$I$47)^2) / (AVERAGE(Abs!G50:I50) - AVERAGE(Abs!$A$47:$I$47))^2)</f>
        <v>1011414.5755233634</v>
      </c>
    </row>
    <row r="51" spans="1:18" x14ac:dyDescent="0.4">
      <c r="A51" s="18">
        <v>11307014</v>
      </c>
      <c r="B51" s="18">
        <v>10372738</v>
      </c>
      <c r="C51" s="18">
        <v>8150598</v>
      </c>
      <c r="D51" s="18">
        <v>7189048</v>
      </c>
      <c r="E51" s="18">
        <v>6531290</v>
      </c>
      <c r="F51" s="18">
        <v>5981058</v>
      </c>
      <c r="G51" s="18">
        <v>6000050</v>
      </c>
      <c r="H51" s="18">
        <v>6196555</v>
      </c>
      <c r="I51" s="18">
        <v>6132484</v>
      </c>
      <c r="K51" s="18">
        <v>4</v>
      </c>
      <c r="L51" s="18">
        <v>10</v>
      </c>
      <c r="M51" s="18">
        <f>(AVERAGE(A51:C51)-AVERAGE($A$48:$I$48))/Abs!M51</f>
        <v>19232930.317153577</v>
      </c>
      <c r="N51" s="18">
        <f>(AVERAGE(D51:F51)-AVERAGE($A$48:$I$48))/Abs!N51</f>
        <v>22425508.625325777</v>
      </c>
      <c r="O51" s="18">
        <f>(AVERAGE(G51:I51)-AVERAGE($A$48:$I$48))/Abs!O51</f>
        <v>26429726.692344226</v>
      </c>
      <c r="P51" s="18">
        <f>ABS(M51) * SQRT((_xlfn.STDEV.S(A51:C51)^2 + _xlfn.STDEV.S($A$48:$I$48)^2) / (AVERAGE(A51:C51) - AVERAGE($A$48:$I$48))^2 + (_xlfn.STDEV.S(Abs!A51:C51)^2 + _xlfn.STDEV.S(Abs!$A$47:$I$47)^2) / (AVERAGE(Abs!A51:C51) - AVERAGE(Abs!$A$47:$I$47))^2)</f>
        <v>4396601.2192433607</v>
      </c>
      <c r="Q51" s="18">
        <f>ABS(N51) * SQRT((_xlfn.STDEV.S(D51:F51)^2 + _xlfn.STDEV.S($A$48:$I$48)^2) / (AVERAGE(D51:F51) - AVERAGE($A$48:$I$48))^2 + (_xlfn.STDEV.S(Abs!D51:F51)^2 + _xlfn.STDEV.S(Abs!$A$47:$I$47)^2) / (AVERAGE(Abs!D51:F51) - AVERAGE(Abs!$A$47:$I$47))^2)</f>
        <v>3478957.6463983031</v>
      </c>
      <c r="R51" s="18">
        <f>ABS(O51) * SQRT((_xlfn.STDEV.S(G51:I51)^2 + _xlfn.STDEV.S($A$48:$I$48)^2) / (AVERAGE(G51:I51) - AVERAGE($A$48:$I$48))^2 + (_xlfn.STDEV.S(Abs!G51:I51)^2 + _xlfn.STDEV.S(Abs!$A$47:$I$47)^2) / (AVERAGE(Abs!G51:I51) - AVERAGE(Abs!$A$47:$I$47))^2)</f>
        <v>1619324.1124634841</v>
      </c>
    </row>
    <row r="52" spans="1:18" x14ac:dyDescent="0.4">
      <c r="A52" s="18">
        <v>2186389</v>
      </c>
      <c r="B52" s="18">
        <v>3238776</v>
      </c>
      <c r="C52" s="18">
        <v>3500263</v>
      </c>
      <c r="D52" s="18">
        <v>2544819</v>
      </c>
      <c r="E52" s="18">
        <v>2186678</v>
      </c>
      <c r="F52" s="18">
        <v>2239719</v>
      </c>
      <c r="G52" s="18">
        <v>2107274</v>
      </c>
      <c r="H52" s="18">
        <v>2054477</v>
      </c>
      <c r="I52" s="18">
        <v>2094778</v>
      </c>
      <c r="K52" s="18">
        <v>4</v>
      </c>
      <c r="L52" s="18">
        <v>1</v>
      </c>
      <c r="M52" s="18">
        <f>(AVERAGE(A52:C52)-AVERAGE($A$48:$I$48))/Abs!M52</f>
        <v>5455861.4671121538</v>
      </c>
      <c r="N52" s="18">
        <f>(AVERAGE(D52:F52)-AVERAGE($A$48:$I$48))/Abs!N52</f>
        <v>5685409.7604259094</v>
      </c>
      <c r="O52" s="18">
        <f>(AVERAGE(G52:I52)-AVERAGE($A$48:$I$48))/Abs!O52</f>
        <v>6284062.2310793074</v>
      </c>
      <c r="P52" s="18">
        <f>ABS(M52) * SQRT((_xlfn.STDEV.S(A52:C52)^2 + _xlfn.STDEV.S($A$48:$I$48)^2) / (AVERAGE(A52:C52) - AVERAGE($A$48:$I$48))^2 + (_xlfn.STDEV.S(Abs!A52:C52)^2 + _xlfn.STDEV.S(Abs!$A$47:$I$47)^2) / (AVERAGE(Abs!A52:C52) - AVERAGE(Abs!$A$47:$I$47))^2)</f>
        <v>2325423.4286094792</v>
      </c>
      <c r="Q52" s="18">
        <f>ABS(N52) * SQRT((_xlfn.STDEV.S(D52:F52)^2 + _xlfn.STDEV.S($A$48:$I$48)^2) / (AVERAGE(D52:F52) - AVERAGE($A$48:$I$48))^2 + (_xlfn.STDEV.S(Abs!D52:F52)^2 + _xlfn.STDEV.S(Abs!$A$47:$I$47)^2) / (AVERAGE(Abs!D52:F52) - AVERAGE(Abs!$A$47:$I$47))^2)</f>
        <v>1168077.0161694833</v>
      </c>
      <c r="R52" s="18">
        <f>ABS(O52) * SQRT((_xlfn.STDEV.S(G52:I52)^2 + _xlfn.STDEV.S($A$48:$I$48)^2) / (AVERAGE(G52:I52) - AVERAGE($A$48:$I$48))^2 + (_xlfn.STDEV.S(Abs!G52:I52)^2 + _xlfn.STDEV.S(Abs!$A$47:$I$47)^2) / (AVERAGE(Abs!G52:I52) - AVERAGE(Abs!$A$47:$I$47))^2)</f>
        <v>554001.13450256619</v>
      </c>
    </row>
    <row r="53" spans="1:18" x14ac:dyDescent="0.4">
      <c r="A53" s="18">
        <v>1485538</v>
      </c>
      <c r="B53" s="18">
        <v>2420608</v>
      </c>
      <c r="C53" s="18">
        <v>1929904</v>
      </c>
      <c r="D53" s="18">
        <v>1282764</v>
      </c>
      <c r="E53" s="18">
        <v>1436426</v>
      </c>
      <c r="F53" s="18">
        <v>1340015</v>
      </c>
      <c r="G53" s="18">
        <v>1163586</v>
      </c>
      <c r="H53" s="18">
        <v>1314687</v>
      </c>
      <c r="I53" s="18">
        <v>1208890</v>
      </c>
      <c r="K53" s="18">
        <v>4</v>
      </c>
      <c r="L53" s="18">
        <v>0.1</v>
      </c>
      <c r="M53" s="18">
        <f>(AVERAGE(A53:C53)-AVERAGE($A$48:$I$48))/Abs!M53</f>
        <v>3422741.3095981111</v>
      </c>
      <c r="N53" s="18">
        <f>(AVERAGE(D53:F53)-AVERAGE($A$48:$I$48))/Abs!N53</f>
        <v>2991541.6529740389</v>
      </c>
      <c r="O53" s="18">
        <f>(AVERAGE(G53:I53)-AVERAGE($A$48:$I$48))/Abs!O53</f>
        <v>3206365.9525790345</v>
      </c>
      <c r="P53" s="18">
        <f>ABS(M53) * SQRT((_xlfn.STDEV.S(A53:C53)^2 + _xlfn.STDEV.S($A$48:$I$48)^2) / (AVERAGE(A53:C53) - AVERAGE($A$48:$I$48))^2 + (_xlfn.STDEV.S(Abs!A53:C53)^2 + _xlfn.STDEV.S(Abs!$A$47:$I$47)^2) / (AVERAGE(Abs!A53:C53) - AVERAGE(Abs!$A$47:$I$47))^2)</f>
        <v>1864383.9697820984</v>
      </c>
      <c r="Q53" s="18">
        <f>ABS(N53) * SQRT((_xlfn.STDEV.S(D53:F53)^2 + _xlfn.STDEV.S($A$48:$I$48)^2) / (AVERAGE(D53:F53) - AVERAGE($A$48:$I$48))^2 + (_xlfn.STDEV.S(Abs!D53:F53)^2 + _xlfn.STDEV.S(Abs!$A$47:$I$47)^2) / (AVERAGE(Abs!D53:F53) - AVERAGE(Abs!$A$47:$I$47))^2)</f>
        <v>464821.41968365217</v>
      </c>
      <c r="R53" s="18">
        <f>ABS(O53) * SQRT((_xlfn.STDEV.S(G53:I53)^2 + _xlfn.STDEV.S($A$48:$I$48)^2) / (AVERAGE(G53:I53) - AVERAGE($A$48:$I$48))^2 + (_xlfn.STDEV.S(Abs!G53:I53)^2 + _xlfn.STDEV.S(Abs!$A$47:$I$47)^2) / (AVERAGE(Abs!G53:I53) - AVERAGE(Abs!$A$47:$I$47))^2)</f>
        <v>608551.90062715404</v>
      </c>
    </row>
    <row r="54" spans="1:18" x14ac:dyDescent="0.4">
      <c r="A54" s="18">
        <v>1234165</v>
      </c>
      <c r="B54" s="18">
        <v>2399268</v>
      </c>
      <c r="C54" s="18">
        <v>2302218</v>
      </c>
      <c r="D54" s="18">
        <v>1299817</v>
      </c>
      <c r="E54" s="18">
        <v>1374428</v>
      </c>
      <c r="F54" s="18">
        <v>1316599</v>
      </c>
      <c r="G54" s="18">
        <v>1195836</v>
      </c>
      <c r="H54" s="18">
        <v>1391664</v>
      </c>
      <c r="I54" s="18">
        <v>1183644</v>
      </c>
      <c r="K54" s="18">
        <v>4</v>
      </c>
      <c r="L54" s="18">
        <v>0.01</v>
      </c>
      <c r="M54" s="18">
        <f>(AVERAGE(A54:C54)-AVERAGE($A$48:$I$48))/Abs!M54</f>
        <v>3351054.2160857492</v>
      </c>
      <c r="N54" s="18">
        <f>(AVERAGE(D54:F54)-AVERAGE($A$48:$I$48))/Abs!N54</f>
        <v>2772347.5263425908</v>
      </c>
      <c r="O54" s="18">
        <f>(AVERAGE(G54:I54)-AVERAGE($A$48:$I$48))/Abs!O54</f>
        <v>2823768.5877694683</v>
      </c>
      <c r="P54" s="18">
        <f>ABS(M54) * SQRT((_xlfn.STDEV.S(A54:C54)^2 + _xlfn.STDEV.S($A$48:$I$48)^2) / (AVERAGE(A54:C54) - AVERAGE($A$48:$I$48))^2 + (_xlfn.STDEV.S(Abs!A54:C54)^2 + _xlfn.STDEV.S(Abs!$A$47:$I$47)^2) / (AVERAGE(Abs!A54:C54) - AVERAGE(Abs!$A$47:$I$47))^2)</f>
        <v>2103015.0215683831</v>
      </c>
      <c r="Q54" s="18">
        <f>ABS(N54) * SQRT((_xlfn.STDEV.S(D54:F54)^2 + _xlfn.STDEV.S($A$48:$I$48)^2) / (AVERAGE(D54:F54) - AVERAGE($A$48:$I$48))^2 + (_xlfn.STDEV.S(Abs!D54:F54)^2 + _xlfn.STDEV.S(Abs!$A$47:$I$47)^2) / (AVERAGE(Abs!D54:F54) - AVERAGE(Abs!$A$47:$I$47))^2)</f>
        <v>364242.40593800956</v>
      </c>
      <c r="R54" s="18">
        <f>ABS(O54) * SQRT((_xlfn.STDEV.S(G54:I54)^2 + _xlfn.STDEV.S($A$48:$I$48)^2) / (AVERAGE(G54:I54) - AVERAGE($A$48:$I$48))^2 + (_xlfn.STDEV.S(Abs!G54:I54)^2 + _xlfn.STDEV.S(Abs!$A$47:$I$47)^2) / (AVERAGE(Abs!G54:I54) - AVERAGE(Abs!$A$47:$I$47))^2)</f>
        <v>600688.82156405959</v>
      </c>
    </row>
    <row r="55" spans="1:18" x14ac:dyDescent="0.4">
      <c r="A55" s="18">
        <v>5</v>
      </c>
    </row>
    <row r="56" spans="1:18" x14ac:dyDescent="0.4">
      <c r="A56" s="18">
        <v>106477</v>
      </c>
      <c r="B56" s="18">
        <v>94163</v>
      </c>
      <c r="C56" s="18">
        <v>97733</v>
      </c>
      <c r="D56" s="18">
        <v>107852</v>
      </c>
      <c r="E56" s="18">
        <v>90489</v>
      </c>
      <c r="F56" s="18">
        <v>83021</v>
      </c>
      <c r="G56" s="18">
        <v>84376</v>
      </c>
      <c r="H56" s="18">
        <v>82944</v>
      </c>
      <c r="I56" s="18">
        <v>89087</v>
      </c>
    </row>
    <row r="57" spans="1:18" x14ac:dyDescent="0.4">
      <c r="A57" s="18">
        <v>490786</v>
      </c>
      <c r="B57" s="18">
        <v>511854</v>
      </c>
      <c r="C57" s="18">
        <v>588900</v>
      </c>
      <c r="D57" s="18">
        <v>587962</v>
      </c>
      <c r="E57" s="18">
        <v>596067</v>
      </c>
      <c r="F57" s="18">
        <v>577545</v>
      </c>
      <c r="G57" s="18">
        <v>510090</v>
      </c>
      <c r="H57" s="18">
        <v>306542</v>
      </c>
      <c r="I57" s="18">
        <v>524004</v>
      </c>
      <c r="K57" s="18" t="s">
        <v>12</v>
      </c>
      <c r="L57" s="18" t="s">
        <v>13</v>
      </c>
      <c r="M57" s="18" t="s">
        <v>14</v>
      </c>
      <c r="N57" s="18" t="s">
        <v>15</v>
      </c>
      <c r="O57" s="18" t="s">
        <v>16</v>
      </c>
      <c r="P57" s="18" t="s">
        <v>17</v>
      </c>
      <c r="Q57" s="18" t="s">
        <v>18</v>
      </c>
      <c r="R57" s="18" t="s">
        <v>19</v>
      </c>
    </row>
    <row r="58" spans="1:18" x14ac:dyDescent="0.4">
      <c r="A58" s="18">
        <v>8142861</v>
      </c>
      <c r="B58" s="18">
        <v>17184072</v>
      </c>
      <c r="C58" s="18">
        <v>14228719</v>
      </c>
      <c r="D58" s="18">
        <v>12517170</v>
      </c>
      <c r="E58" s="18">
        <v>10240333</v>
      </c>
      <c r="F58" s="18">
        <v>7740422</v>
      </c>
      <c r="G58" s="18">
        <v>7751903</v>
      </c>
      <c r="H58" s="18">
        <v>6512402</v>
      </c>
      <c r="I58" s="18">
        <v>6676522</v>
      </c>
      <c r="K58" s="18">
        <v>5</v>
      </c>
      <c r="L58" s="18">
        <v>1000</v>
      </c>
      <c r="M58" s="18">
        <f>(AVERAGE(A58:C58)-AVERAGE($A$57:$I$57))/Abs!M58</f>
        <v>29111186.432019617</v>
      </c>
      <c r="N58" s="18">
        <f>(AVERAGE(D58:F58)-AVERAGE($A$57:$I$57))/Abs!N58</f>
        <v>29568069.559885543</v>
      </c>
      <c r="O58" s="18">
        <f>(AVERAGE(G58:I58)-AVERAGE($A$57:$I$57))/Abs!O58</f>
        <v>28334745.795759201</v>
      </c>
      <c r="P58" s="18">
        <f>ABS(M58) * SQRT((_xlfn.STDEV.S(A58:C58)^2 + _xlfn.STDEV.S($A$57:$I$57)^2) / (AVERAGE(A58:C58) - AVERAGE($A$57:$I$57))^2 + (_xlfn.STDEV.S(Abs!A58:C58)^2 + _xlfn.STDEV.S(Abs!$A$56:$I$56)^2) / (AVERAGE(Abs!A58:C58) - AVERAGE(Abs!$A$56:$I$56))^2)</f>
        <v>15623243.63831665</v>
      </c>
      <c r="Q58" s="18">
        <f>ABS(N58) * SQRT((_xlfn.STDEV.S(D58:F58)^2 + _xlfn.STDEV.S($A$57:$I$57)^2) / (AVERAGE(D58:F58) - AVERAGE($A$57:$I$57))^2 + (_xlfn.STDEV.S(Abs!D58:F58)^2 + _xlfn.STDEV.S(Abs!$A$56:$I$56)^2) / (AVERAGE(Abs!D58:F58) - AVERAGE(Abs!$A$56:$I$56))^2)</f>
        <v>8697117.9067741204</v>
      </c>
      <c r="R58" s="18">
        <f>ABS(O58) * SQRT((_xlfn.STDEV.S(G58:I58)^2 + _xlfn.STDEV.S($A$57:$I$57)^2) / (AVERAGE(G58:I58) - AVERAGE($A$57:$I$57))^2 + (_xlfn.STDEV.S(Abs!G58:I58)^2 + _xlfn.STDEV.S(Abs!$A$56:$I$56)^2) / (AVERAGE(Abs!G58:I58) - AVERAGE(Abs!$A$56:$I$56))^2)</f>
        <v>4083246.8332112054</v>
      </c>
    </row>
    <row r="59" spans="1:18" x14ac:dyDescent="0.4">
      <c r="A59" s="18">
        <v>6779400</v>
      </c>
      <c r="B59" s="18">
        <v>21678696</v>
      </c>
      <c r="C59" s="18">
        <v>20009660</v>
      </c>
      <c r="D59" s="18">
        <v>17676504</v>
      </c>
      <c r="E59" s="18">
        <v>12880297</v>
      </c>
      <c r="F59" s="18">
        <v>11283619</v>
      </c>
      <c r="G59" s="18">
        <v>8613007</v>
      </c>
      <c r="H59" s="18">
        <v>8299523</v>
      </c>
      <c r="I59" s="18">
        <v>8117805</v>
      </c>
      <c r="K59" s="18">
        <v>5</v>
      </c>
      <c r="L59" s="18">
        <v>100</v>
      </c>
      <c r="M59" s="18">
        <f>(AVERAGE(A59:C59)-AVERAGE($A$57:$I$57))/Abs!M59</f>
        <v>33029627.943006031</v>
      </c>
      <c r="N59" s="18">
        <f>(AVERAGE(D59:F59)-AVERAGE($A$57:$I$57))/Abs!N59</f>
        <v>35406291.390728481</v>
      </c>
      <c r="O59" s="18">
        <f>(AVERAGE(G59:I59)-AVERAGE($A$57:$I$57))/Abs!O59</f>
        <v>29090976.899871897</v>
      </c>
      <c r="P59" s="18">
        <f>ABS(M59) * SQRT((_xlfn.STDEV.S(A59:C59)^2 + _xlfn.STDEV.S($A$57:$I$57)^2) / (AVERAGE(A59:C59) - AVERAGE($A$57:$I$57))^2 + (_xlfn.STDEV.S(Abs!A59:C59)^2 + _xlfn.STDEV.S(Abs!$A$56:$I$56)^2) / (AVERAGE(Abs!A59:C59) - AVERAGE(Abs!$A$56:$I$56))^2)</f>
        <v>22922648.883106753</v>
      </c>
      <c r="Q59" s="18">
        <f>ABS(N59) * SQRT((_xlfn.STDEV.S(D59:F59)^2 + _xlfn.STDEV.S($A$57:$I$57)^2) / (AVERAGE(D59:F59) - AVERAGE($A$57:$I$57))^2 + (_xlfn.STDEV.S(Abs!D59:F59)^2 + _xlfn.STDEV.S(Abs!$A$56:$I$56)^2) / (AVERAGE(Abs!D59:F59) - AVERAGE(Abs!$A$56:$I$56))^2)</f>
        <v>9416417.5270605311</v>
      </c>
      <c r="R59" s="18">
        <f>ABS(O59) * SQRT((_xlfn.STDEV.S(G59:I59)^2 + _xlfn.STDEV.S($A$57:$I$57)^2) / (AVERAGE(G59:I59) - AVERAGE($A$57:$I$57))^2 + (_xlfn.STDEV.S(Abs!G59:I59)^2 + _xlfn.STDEV.S(Abs!$A$56:$I$56)^2) / (AVERAGE(Abs!G59:I59) - AVERAGE(Abs!$A$56:$I$56))^2)</f>
        <v>1606144.5442820888</v>
      </c>
    </row>
    <row r="60" spans="1:18" x14ac:dyDescent="0.4">
      <c r="A60" s="18">
        <v>9537124</v>
      </c>
      <c r="B60" s="18">
        <v>14167176</v>
      </c>
      <c r="C60" s="18">
        <v>9815140</v>
      </c>
      <c r="D60" s="18">
        <v>9259282</v>
      </c>
      <c r="E60" s="18">
        <v>8782681</v>
      </c>
      <c r="F60" s="18">
        <v>7284304</v>
      </c>
      <c r="G60" s="18">
        <v>6976817</v>
      </c>
      <c r="H60" s="18">
        <v>7435382</v>
      </c>
      <c r="I60" s="18">
        <v>6708324</v>
      </c>
      <c r="K60" s="18">
        <v>5</v>
      </c>
      <c r="L60" s="18">
        <v>10</v>
      </c>
      <c r="M60" s="18">
        <f>(AVERAGE(A60:C60)-AVERAGE($A$57:$I$57))/Abs!M60</f>
        <v>21305605.067229692</v>
      </c>
      <c r="N60" s="18">
        <f>(AVERAGE(D60:F60)-AVERAGE($A$57:$I$57))/Abs!N60</f>
        <v>24673791.49216019</v>
      </c>
      <c r="O60" s="18">
        <f>(AVERAGE(G60:I60)-AVERAGE($A$57:$I$57))/Abs!O60</f>
        <v>26630875.624148883</v>
      </c>
      <c r="P60" s="18">
        <f>ABS(M60) * SQRT((_xlfn.STDEV.S(A60:C60)^2 + _xlfn.STDEV.S($A$57:$I$57)^2) / (AVERAGE(A60:C60) - AVERAGE($A$57:$I$57))^2 + (_xlfn.STDEV.S(Abs!A60:C60)^2 + _xlfn.STDEV.S(Abs!$A$56:$I$56)^2) / (AVERAGE(Abs!A60:C60) - AVERAGE(Abs!$A$56:$I$56))^2)</f>
        <v>8192589.5492726434</v>
      </c>
      <c r="Q60" s="18">
        <f>ABS(N60) * SQRT((_xlfn.STDEV.S(D60:F60)^2 + _xlfn.STDEV.S($A$57:$I$57)^2) / (AVERAGE(D60:F60) - AVERAGE($A$57:$I$57))^2 + (_xlfn.STDEV.S(Abs!D60:F60)^2 + _xlfn.STDEV.S(Abs!$A$56:$I$56)^2) / (AVERAGE(Abs!D60:F60) - AVERAGE(Abs!$A$56:$I$56))^2)</f>
        <v>4281492.9896401251</v>
      </c>
      <c r="R60" s="18">
        <f>ABS(O60) * SQRT((_xlfn.STDEV.S(G60:I60)^2 + _xlfn.STDEV.S($A$57:$I$57)^2) / (AVERAGE(G60:I60) - AVERAGE($A$57:$I$57))^2 + (_xlfn.STDEV.S(Abs!G60:I60)^2 + _xlfn.STDEV.S(Abs!$A$56:$I$56)^2) / (AVERAGE(Abs!G60:I60) - AVERAGE(Abs!$A$56:$I$56))^2)</f>
        <v>2028854.6049340367</v>
      </c>
    </row>
    <row r="61" spans="1:18" x14ac:dyDescent="0.4">
      <c r="A61" s="18">
        <v>2563348</v>
      </c>
      <c r="B61" s="18">
        <v>4796352</v>
      </c>
      <c r="C61" s="18">
        <v>5285138</v>
      </c>
      <c r="D61" s="18">
        <v>3530619</v>
      </c>
      <c r="E61" s="18">
        <v>2805406</v>
      </c>
      <c r="F61" s="18">
        <v>2824316</v>
      </c>
      <c r="G61" s="18">
        <v>2650072</v>
      </c>
      <c r="H61" s="18">
        <v>2647001</v>
      </c>
      <c r="I61" s="18">
        <v>2440352</v>
      </c>
      <c r="K61" s="18">
        <v>5</v>
      </c>
      <c r="L61" s="18">
        <v>1</v>
      </c>
      <c r="M61" s="18">
        <f>(AVERAGE(A61:C61)-AVERAGE($A$57:$I$57))/Abs!M61</f>
        <v>7759100.8613244314</v>
      </c>
      <c r="N61" s="18">
        <f>(AVERAGE(D61:F61)-AVERAGE($A$57:$I$57))/Abs!N61</f>
        <v>6698592.8038097471</v>
      </c>
      <c r="O61" s="18">
        <f>(AVERAGE(G61:I61)-AVERAGE($A$57:$I$57))/Abs!O61</f>
        <v>6998422.2062658248</v>
      </c>
      <c r="P61" s="18">
        <f>ABS(M61) * SQRT((_xlfn.STDEV.S(A61:C61)^2 + _xlfn.STDEV.S($A$57:$I$57)^2) / (AVERAGE(A61:C61) - AVERAGE($A$57:$I$57))^2 + (_xlfn.STDEV.S(Abs!A61:C61)^2 + _xlfn.STDEV.S(Abs!$A$56:$I$56)^2) / (AVERAGE(Abs!A61:C61) - AVERAGE(Abs!$A$56:$I$56))^2)</f>
        <v>4332654.8204291407</v>
      </c>
      <c r="Q61" s="18">
        <f>ABS(N61) * SQRT((_xlfn.STDEV.S(D61:F61)^2 + _xlfn.STDEV.S($A$57:$I$57)^2) / (AVERAGE(D61:F61) - AVERAGE($A$57:$I$57))^2 + (_xlfn.STDEV.S(Abs!D61:F61)^2 + _xlfn.STDEV.S(Abs!$A$56:$I$56)^2) / (AVERAGE(Abs!D61:F61) - AVERAGE(Abs!$A$56:$I$56))^2)</f>
        <v>1425671.5051496811</v>
      </c>
      <c r="R61" s="18">
        <f>ABS(O61) * SQRT((_xlfn.STDEV.S(G61:I61)^2 + _xlfn.STDEV.S($A$57:$I$57)^2) / (AVERAGE(G61:I61) - AVERAGE($A$57:$I$57))^2 + (_xlfn.STDEV.S(Abs!G61:I61)^2 + _xlfn.STDEV.S(Abs!$A$56:$I$56)^2) / (AVERAGE(Abs!G61:I61) - AVERAGE(Abs!$A$56:$I$56))^2)</f>
        <v>625610.31731120276</v>
      </c>
    </row>
    <row r="62" spans="1:18" x14ac:dyDescent="0.4">
      <c r="A62" s="18">
        <v>1603939</v>
      </c>
      <c r="B62" s="18">
        <v>3213223</v>
      </c>
      <c r="C62" s="18">
        <v>2672794</v>
      </c>
      <c r="D62" s="18">
        <v>1728881</v>
      </c>
      <c r="E62" s="18">
        <v>1608691</v>
      </c>
      <c r="F62" s="18">
        <v>1601521</v>
      </c>
      <c r="G62" s="18">
        <v>1325004</v>
      </c>
      <c r="H62" s="18">
        <v>1498602</v>
      </c>
      <c r="I62" s="18">
        <v>1262181</v>
      </c>
      <c r="K62" s="18">
        <v>5</v>
      </c>
      <c r="L62" s="18">
        <v>0.1</v>
      </c>
      <c r="M62" s="18">
        <f>(AVERAGE(A62:C62)-AVERAGE($A$57:$I$57))/Abs!M62</f>
        <v>4413247.1014672648</v>
      </c>
      <c r="N62" s="18">
        <f>(AVERAGE(D62:F62)-AVERAGE($A$57:$I$57))/Abs!N62</f>
        <v>3508049.4143738304</v>
      </c>
      <c r="O62" s="18">
        <f>(AVERAGE(G62:I62)-AVERAGE($A$57:$I$57))/Abs!O62</f>
        <v>3298997.2521481225</v>
      </c>
      <c r="P62" s="18">
        <f>ABS(M62) * SQRT((_xlfn.STDEV.S(A62:C62)^2 + _xlfn.STDEV.S($A$57:$I$57)^2) / (AVERAGE(A62:C62) - AVERAGE($A$57:$I$57))^2 + (_xlfn.STDEV.S(Abs!A62:C62)^2 + _xlfn.STDEV.S(Abs!$A$56:$I$56)^2) / (AVERAGE(Abs!A62:C62) - AVERAGE(Abs!$A$56:$I$56))^2)</f>
        <v>2595810.6348535581</v>
      </c>
      <c r="Q62" s="18">
        <f>ABS(N62) * SQRT((_xlfn.STDEV.S(D62:F62)^2 + _xlfn.STDEV.S($A$57:$I$57)^2) / (AVERAGE(D62:F62) - AVERAGE($A$57:$I$57))^2 + (_xlfn.STDEV.S(Abs!D62:F62)^2 + _xlfn.STDEV.S(Abs!$A$56:$I$56)^2) / (AVERAGE(Abs!D62:F62) - AVERAGE(Abs!$A$56:$I$56))^2)</f>
        <v>401536.15110163949</v>
      </c>
      <c r="R62" s="18">
        <f>ABS(O62) * SQRT((_xlfn.STDEV.S(G62:I62)^2 + _xlfn.STDEV.S($A$57:$I$57)^2) / (AVERAGE(G62:I62) - AVERAGE($A$57:$I$57))^2 + (_xlfn.STDEV.S(Abs!G62:I62)^2 + _xlfn.STDEV.S(Abs!$A$56:$I$56)^2) / (AVERAGE(Abs!G62:I62) - AVERAGE(Abs!$A$56:$I$56))^2)</f>
        <v>601530.75540192251</v>
      </c>
    </row>
    <row r="63" spans="1:18" x14ac:dyDescent="0.4">
      <c r="A63" s="18">
        <v>1540814</v>
      </c>
      <c r="B63" s="18">
        <v>3042999</v>
      </c>
      <c r="C63" s="18">
        <v>3032903</v>
      </c>
      <c r="D63" s="18">
        <v>1614996</v>
      </c>
      <c r="E63" s="18">
        <v>1535963</v>
      </c>
      <c r="F63" s="18">
        <v>1499814</v>
      </c>
      <c r="G63" s="18">
        <v>1361553</v>
      </c>
      <c r="H63" s="18">
        <v>1446044</v>
      </c>
      <c r="I63" s="18">
        <v>1458652</v>
      </c>
      <c r="K63" s="18">
        <v>5</v>
      </c>
      <c r="L63" s="18">
        <v>0.01</v>
      </c>
      <c r="M63" s="18">
        <f>(AVERAGE(A63:C63)-AVERAGE($A$57:$I$57))/Abs!M63</f>
        <v>4524846.2343617603</v>
      </c>
      <c r="N63" s="18">
        <f>(AVERAGE(D63:F63)-AVERAGE($A$57:$I$57))/Abs!N63</f>
        <v>2973112.2956873579</v>
      </c>
      <c r="O63" s="18">
        <f>(AVERAGE(G63:I63)-AVERAGE($A$57:$I$57))/Abs!O63</f>
        <v>3127893.2540907688</v>
      </c>
      <c r="P63" s="18">
        <f>ABS(M63) * SQRT((_xlfn.STDEV.S(A63:C63)^2 + _xlfn.STDEV.S($A$57:$I$57)^2) / (AVERAGE(A63:C63) - AVERAGE($A$57:$I$57))^2 + (_xlfn.STDEV.S(Abs!A63:C63)^2 + _xlfn.STDEV.S(Abs!$A$56:$I$56)^2) / (AVERAGE(Abs!A63:C63) - AVERAGE(Abs!$A$56:$I$56))^2)</f>
        <v>2734771.7515042238</v>
      </c>
      <c r="Q63" s="18">
        <f>ABS(N63) * SQRT((_xlfn.STDEV.S(D63:F63)^2 + _xlfn.STDEV.S($A$57:$I$57)^2) / (AVERAGE(D63:F63) - AVERAGE($A$57:$I$57))^2 + (_xlfn.STDEV.S(Abs!D63:F63)^2 + _xlfn.STDEV.S(Abs!$A$56:$I$56)^2) / (AVERAGE(Abs!D63:F63) - AVERAGE(Abs!$A$56:$I$56))^2)</f>
        <v>326728.65210910764</v>
      </c>
      <c r="R63" s="18">
        <f>ABS(O63) * SQRT((_xlfn.STDEV.S(G63:I63)^2 + _xlfn.STDEV.S($A$57:$I$57)^2) / (AVERAGE(G63:I63) - AVERAGE($A$57:$I$57))^2 + (_xlfn.STDEV.S(Abs!G63:I63)^2 + _xlfn.STDEV.S(Abs!$A$56:$I$56)^2) / (AVERAGE(Abs!G63:I63) - AVERAGE(Abs!$A$56:$I$56))^2)</f>
        <v>409628.71374857856</v>
      </c>
    </row>
    <row r="64" spans="1:18" x14ac:dyDescent="0.4">
      <c r="A64" s="18">
        <v>6</v>
      </c>
    </row>
    <row r="65" spans="1:18" x14ac:dyDescent="0.4">
      <c r="A65" s="18">
        <v>110431</v>
      </c>
      <c r="B65" s="18">
        <v>97784</v>
      </c>
      <c r="C65" s="18">
        <v>93846</v>
      </c>
      <c r="D65" s="18">
        <v>105041</v>
      </c>
      <c r="E65" s="18">
        <v>92303</v>
      </c>
      <c r="F65" s="18">
        <v>77120</v>
      </c>
      <c r="G65" s="18">
        <v>83809</v>
      </c>
      <c r="H65" s="18">
        <v>88106</v>
      </c>
      <c r="I65" s="18">
        <v>94961</v>
      </c>
    </row>
    <row r="66" spans="1:18" x14ac:dyDescent="0.4">
      <c r="A66" s="18">
        <v>471685</v>
      </c>
      <c r="B66" s="18">
        <v>499551</v>
      </c>
      <c r="C66" s="18">
        <v>593633</v>
      </c>
      <c r="D66" s="18">
        <v>580501</v>
      </c>
      <c r="E66" s="18">
        <v>577870</v>
      </c>
      <c r="F66" s="18">
        <v>560446</v>
      </c>
      <c r="G66" s="18">
        <v>502237</v>
      </c>
      <c r="H66" s="18">
        <v>296215</v>
      </c>
      <c r="I66" s="18">
        <v>513311</v>
      </c>
      <c r="K66" s="18" t="s">
        <v>12</v>
      </c>
      <c r="L66" s="18" t="s">
        <v>13</v>
      </c>
      <c r="M66" s="18" t="s">
        <v>14</v>
      </c>
      <c r="N66" s="18" t="s">
        <v>15</v>
      </c>
      <c r="O66" s="18" t="s">
        <v>16</v>
      </c>
      <c r="P66" s="18" t="s">
        <v>17</v>
      </c>
      <c r="Q66" s="18" t="s">
        <v>18</v>
      </c>
      <c r="R66" s="18" t="s">
        <v>19</v>
      </c>
    </row>
    <row r="67" spans="1:18" x14ac:dyDescent="0.4">
      <c r="A67" s="18">
        <v>7649925</v>
      </c>
      <c r="B67" s="18">
        <v>15800231</v>
      </c>
      <c r="C67" s="18">
        <v>17760220</v>
      </c>
      <c r="D67" s="18">
        <v>16544556</v>
      </c>
      <c r="E67" s="18">
        <v>13675054</v>
      </c>
      <c r="F67" s="18">
        <v>9066015</v>
      </c>
      <c r="G67" s="18">
        <v>9418216</v>
      </c>
      <c r="H67" s="18">
        <v>7696518</v>
      </c>
      <c r="I67" s="18">
        <v>7694951</v>
      </c>
      <c r="K67" s="18">
        <v>6</v>
      </c>
      <c r="L67" s="18">
        <v>1000</v>
      </c>
      <c r="M67" s="18">
        <f>(AVERAGE(A67:C67)-AVERAGE($A$66:$I$66))/Abs!M67</f>
        <v>31730155.67106491</v>
      </c>
      <c r="N67" s="18">
        <f>(AVERAGE(D67:F67)-AVERAGE($A$66:$I$66))/Abs!N67</f>
        <v>33460789.38816509</v>
      </c>
      <c r="O67" s="18">
        <f>(AVERAGE(G67:I67)-AVERAGE($A$66:$I$66))/Abs!O67</f>
        <v>30460440.547849599</v>
      </c>
      <c r="P67" s="18">
        <f>ABS(M67) * SQRT((_xlfn.STDEV.S(A67:C67)^2 + _xlfn.STDEV.S($A$66:$I$66)^2) / (AVERAGE(A67:C67) - AVERAGE($A$66:$I$66))^2 + (_xlfn.STDEV.S(Abs!$A$67:$C$67)^2 + _xlfn.STDEV.S(Abs!A65:I65)^2) / (AVERAGE(Abs!A67:C67) - AVERAGE(Abs!$A$65:$I$65))^2)</f>
        <v>18702572.236946162</v>
      </c>
      <c r="Q67" s="18">
        <f>ABS(N67) * SQRT((_xlfn.STDEV.S(D67:F67)^2 + _xlfn.STDEV.S($A$66:$I$66)^2) / (AVERAGE(D67:F67) - AVERAGE($A$66:$I$66))^2 + (_xlfn.STDEV.S(Abs!D67:F67)^2 + _xlfn.STDEV.S(Abs!$A$65:$I$65)^2) / (AVERAGE(Abs!D67:F67) - AVERAGE(Abs!$A$65:$I$65))^2)</f>
        <v>11461266.624894552</v>
      </c>
      <c r="R67" s="18">
        <f>ABS(O67) * SQRT((_xlfn.STDEV.S(G67:I67)^2 + _xlfn.STDEV.S($A$66:$I$66)^2) / (AVERAGE(G67:I67) - AVERAGE($A$66:$I$66))^2 + (_xlfn.STDEV.S(Abs!G67:I67)^2 + _xlfn.STDEV.S(Abs!$A$65:$I$65)^2) / (AVERAGE(Abs!G67:I67) - AVERAGE(Abs!$A$65:$I$65))^2)</f>
        <v>4870263.4241165342</v>
      </c>
    </row>
    <row r="68" spans="1:18" x14ac:dyDescent="0.4">
      <c r="A68" s="18">
        <v>7171173</v>
      </c>
      <c r="B68" s="18">
        <v>23911428</v>
      </c>
      <c r="C68" s="18">
        <v>28235672</v>
      </c>
      <c r="D68" s="18">
        <v>23379560</v>
      </c>
      <c r="E68" s="18">
        <v>18454728</v>
      </c>
      <c r="F68" s="18">
        <v>15402284</v>
      </c>
      <c r="G68" s="18">
        <v>10589435</v>
      </c>
      <c r="H68" s="18">
        <v>10249813</v>
      </c>
      <c r="I68" s="18">
        <v>9890375</v>
      </c>
      <c r="K68" s="18">
        <v>6</v>
      </c>
      <c r="L68" s="18">
        <v>100</v>
      </c>
      <c r="M68" s="18">
        <f>(AVERAGE(A68:C68)-AVERAGE($A$66:$I$66))/Abs!M68</f>
        <v>36794942.162793174</v>
      </c>
      <c r="N68" s="18">
        <f>(AVERAGE(D68:F68)-AVERAGE($A$66:$I$66))/Abs!N68</f>
        <v>43810267.925022937</v>
      </c>
      <c r="O68" s="18">
        <f>(AVERAGE(G68:I68)-AVERAGE($A$66:$I$66))/Abs!O68</f>
        <v>31429285.97057768</v>
      </c>
      <c r="P68" s="18">
        <f>ABS(M68) * SQRT((_xlfn.STDEV.S(A68:C68)^2 + _xlfn.STDEV.S($A$66:$I$66)^2) / (AVERAGE(A68:C68) - AVERAGE($A$66:$I$66))^2 + (_xlfn.STDEV.S(Abs!$A$67:$C$67)^2 + _xlfn.STDEV.S(Abs!A66:I66)^2) / (AVERAGE(Abs!A68:C68) - AVERAGE(Abs!$A$65:$I$65))^2)</f>
        <v>24672822.063368276</v>
      </c>
      <c r="Q68" s="18">
        <f>ABS(N68) * SQRT((_xlfn.STDEV.S(D68:F68)^2 + _xlfn.STDEV.S($A$66:$I$66)^2) / (AVERAGE(D68:F68) - AVERAGE($A$66:$I$66))^2 + (_xlfn.STDEV.S(Abs!D68:F68)^2 + _xlfn.STDEV.S(Abs!$A$65:$I$65)^2) / (AVERAGE(Abs!D68:F68) - AVERAGE(Abs!$A$65:$I$65))^2)</f>
        <v>11580400.953112554</v>
      </c>
      <c r="R68" s="18">
        <f>ABS(O68) * SQRT((_xlfn.STDEV.S(G68:I68)^2 + _xlfn.STDEV.S($A$66:$I$66)^2) / (AVERAGE(G68:I68) - AVERAGE($A$66:$I$66))^2 + (_xlfn.STDEV.S(Abs!G68:I68)^2 + _xlfn.STDEV.S(Abs!$A$65:$I$65)^2) / (AVERAGE(Abs!G68:I68) - AVERAGE(Abs!$A$65:$I$65))^2)</f>
        <v>1394719.4638803706</v>
      </c>
    </row>
    <row r="69" spans="1:18" x14ac:dyDescent="0.4">
      <c r="A69" s="18">
        <v>8461265</v>
      </c>
      <c r="B69" s="18">
        <v>17337622</v>
      </c>
      <c r="C69" s="18">
        <v>14486109</v>
      </c>
      <c r="D69" s="18">
        <v>13425927</v>
      </c>
      <c r="E69" s="18">
        <v>12095550</v>
      </c>
      <c r="F69" s="18">
        <v>8743952</v>
      </c>
      <c r="G69" s="18">
        <v>8592756</v>
      </c>
      <c r="H69" s="18">
        <v>8465285</v>
      </c>
      <c r="I69" s="18">
        <v>8267231</v>
      </c>
      <c r="K69" s="18">
        <v>6</v>
      </c>
      <c r="L69" s="18">
        <v>10</v>
      </c>
      <c r="M69" s="18">
        <f>(AVERAGE(A69:C69)-AVERAGE($A$66:$I$66))/Abs!M69</f>
        <v>25556040.402708173</v>
      </c>
      <c r="N69" s="18">
        <f>(AVERAGE(D69:F69)-AVERAGE($A$66:$I$66))/Abs!N69</f>
        <v>29749716.138022956</v>
      </c>
      <c r="O69" s="18">
        <f>(AVERAGE(G69:I69)-AVERAGE($A$66:$I$66))/Abs!O69</f>
        <v>28653005.378933851</v>
      </c>
      <c r="P69" s="18">
        <f>ABS(M69) * SQRT((_xlfn.STDEV.S(A69:C69)^2 + _xlfn.STDEV.S($A$66:$I$66)^2) / (AVERAGE(A69:C69) - AVERAGE($A$66:$I$66))^2 + (_xlfn.STDEV.S(Abs!$A$67:$C$67)^2 + _xlfn.STDEV.S(Abs!A67:I67)^2) / (AVERAGE(Abs!A69:C69) - AVERAGE(Abs!$A$65:$I$65))^2)</f>
        <v>14086299.810698457</v>
      </c>
      <c r="Q69" s="18">
        <f>ABS(N69) * SQRT((_xlfn.STDEV.S(D69:F69)^2 + _xlfn.STDEV.S($A$66:$I$66)^2) / (AVERAGE(D69:F69) - AVERAGE($A$66:$I$66))^2 + (_xlfn.STDEV.S(Abs!D69:F69)^2 + _xlfn.STDEV.S(Abs!$A$65:$I$65)^2) / (AVERAGE(Abs!D69:F69) - AVERAGE(Abs!$A$65:$I$65))^2)</f>
        <v>7422901.2347684782</v>
      </c>
      <c r="R69" s="18">
        <f>ABS(O69) * SQRT((_xlfn.STDEV.S(G69:I69)^2 + _xlfn.STDEV.S($A$66:$I$66)^2) / (AVERAGE(G69:I69) - AVERAGE($A$66:$I$66))^2 + (_xlfn.STDEV.S(Abs!G69:I69)^2 + _xlfn.STDEV.S(Abs!$A$65:$I$65)^2) / (AVERAGE(Abs!G69:I69) - AVERAGE(Abs!$A$65:$I$65))^2)</f>
        <v>1152071.1718519966</v>
      </c>
    </row>
    <row r="70" spans="1:18" x14ac:dyDescent="0.4">
      <c r="A70" s="18">
        <v>2834197</v>
      </c>
      <c r="B70" s="18">
        <v>6843328</v>
      </c>
      <c r="C70" s="18">
        <v>6912325</v>
      </c>
      <c r="D70" s="18">
        <v>5345502</v>
      </c>
      <c r="E70" s="18">
        <v>4050696</v>
      </c>
      <c r="F70" s="18">
        <v>3718619</v>
      </c>
      <c r="G70" s="18">
        <v>3454134</v>
      </c>
      <c r="H70" s="18">
        <v>3052160</v>
      </c>
      <c r="I70" s="18">
        <v>2890873</v>
      </c>
      <c r="K70" s="18">
        <v>6</v>
      </c>
      <c r="L70" s="18">
        <v>1</v>
      </c>
      <c r="M70" s="18">
        <f>(AVERAGE(A70:C70)-AVERAGE($A$66:$I$66))/Abs!M70</f>
        <v>9853444.3571958281</v>
      </c>
      <c r="N70" s="18">
        <f>(AVERAGE(D70:F70)-AVERAGE($A$66:$I$66))/Abs!N70</f>
        <v>8983248.5393723175</v>
      </c>
      <c r="O70" s="18">
        <f>(AVERAGE(G70:I70)-AVERAGE($A$66:$I$66))/Abs!O70</f>
        <v>7982696.3023106335</v>
      </c>
      <c r="P70" s="18">
        <f>ABS(M70) * SQRT((_xlfn.STDEV.S(A70:C70)^2 + _xlfn.STDEV.S($A$66:$I$66)^2) / (AVERAGE(A70:C70) - AVERAGE($A$66:$I$66))^2 + (_xlfn.STDEV.S(Abs!$A$67:$C$67)^2 + _xlfn.STDEV.S(Abs!A68:I68)^2) / (AVERAGE(Abs!A70:C70) - AVERAGE(Abs!$A$65:$I$65))^2)</f>
        <v>6520869.2327312268</v>
      </c>
      <c r="Q70" s="18">
        <f>ABS(N70) * SQRT((_xlfn.STDEV.S(D70:F70)^2 + _xlfn.STDEV.S($A$66:$I$66)^2) / (AVERAGE(D70:F70) - AVERAGE($A$66:$I$66))^2 + (_xlfn.STDEV.S(Abs!D70:F70)^2 + _xlfn.STDEV.S(Abs!$A$65:$I$65)^2) / (AVERAGE(Abs!D70:F70) - AVERAGE(Abs!$A$65:$I$65))^2)</f>
        <v>2429970.9731378742</v>
      </c>
      <c r="R70" s="18">
        <f>ABS(O70) * SQRT((_xlfn.STDEV.S(G70:I70)^2 + _xlfn.STDEV.S($A$66:$I$66)^2) / (AVERAGE(G70:I70) - AVERAGE($A$66:$I$66))^2 + (_xlfn.STDEV.S(Abs!G70:I70)^2 + _xlfn.STDEV.S(Abs!$A$65:$I$65)^2) / (AVERAGE(Abs!G70:I70) - AVERAGE(Abs!$A$65:$I$65))^2)</f>
        <v>996816.38656549295</v>
      </c>
    </row>
    <row r="71" spans="1:18" x14ac:dyDescent="0.4">
      <c r="A71" s="18">
        <v>2154710</v>
      </c>
      <c r="B71" s="18">
        <v>4171808</v>
      </c>
      <c r="C71" s="18">
        <v>3621033</v>
      </c>
      <c r="D71" s="18">
        <v>1962856</v>
      </c>
      <c r="E71" s="18">
        <v>1971220</v>
      </c>
      <c r="F71" s="18">
        <v>1731468</v>
      </c>
      <c r="G71" s="18">
        <v>1415022</v>
      </c>
      <c r="H71" s="18">
        <v>1595835</v>
      </c>
      <c r="I71" s="18">
        <v>1512871</v>
      </c>
      <c r="K71" s="18">
        <v>6</v>
      </c>
      <c r="L71" s="18">
        <v>0.1</v>
      </c>
      <c r="M71" s="18">
        <f>(AVERAGE(A71:C71)-AVERAGE($A$66:$I$66))/Abs!M71</f>
        <v>5830089.8279644391</v>
      </c>
      <c r="N71" s="18">
        <f>(AVERAGE(D71:F71)-AVERAGE($A$66:$I$66))/Abs!N71</f>
        <v>3737209.7158183409</v>
      </c>
      <c r="O71" s="18">
        <f>(AVERAGE(G71:I71)-AVERAGE($A$66:$I$66))/Abs!O71</f>
        <v>3480990.8861741312</v>
      </c>
      <c r="P71" s="18">
        <f>ABS(M71) * SQRT((_xlfn.STDEV.S(A71:C71)^2 + _xlfn.STDEV.S($A$66:$I$66)^2) / (AVERAGE(A71:C71) - AVERAGE($A$66:$I$66))^2 + (_xlfn.STDEV.S(Abs!$A$67:$C$67)^2 + _xlfn.STDEV.S(Abs!A69:I69)^2) / (AVERAGE(Abs!A71:C71) - AVERAGE(Abs!$A$65:$I$65))^2)</f>
        <v>3534099.9941201149</v>
      </c>
      <c r="Q71" s="18">
        <f>ABS(N71) * SQRT((_xlfn.STDEV.S(D71:F71)^2 + _xlfn.STDEV.S($A$66:$I$66)^2) / (AVERAGE(D71:F71) - AVERAGE($A$66:$I$66))^2 + (_xlfn.STDEV.S(Abs!D71:F71)^2 + _xlfn.STDEV.S(Abs!$A$65:$I$65)^2) / (AVERAGE(Abs!D71:F71) - AVERAGE(Abs!$A$65:$I$65))^2)</f>
        <v>547828.54581097397</v>
      </c>
      <c r="R71" s="18">
        <f>ABS(O71) * SQRT((_xlfn.STDEV.S(G71:I71)^2 + _xlfn.STDEV.S($A$66:$I$66)^2) / (AVERAGE(G71:I71) - AVERAGE($A$66:$I$66))^2 + (_xlfn.STDEV.S(Abs!G71:I71)^2 + _xlfn.STDEV.S(Abs!$A$65:$I$65)^2) / (AVERAGE(Abs!G71:I71) - AVERAGE(Abs!$A$65:$I$65))^2)</f>
        <v>452596.959265346</v>
      </c>
    </row>
    <row r="72" spans="1:18" x14ac:dyDescent="0.4">
      <c r="A72" s="18">
        <v>1709561</v>
      </c>
      <c r="B72" s="18">
        <v>3374130</v>
      </c>
      <c r="C72" s="18">
        <v>3922235</v>
      </c>
      <c r="D72" s="18">
        <v>1749866</v>
      </c>
      <c r="E72" s="18">
        <v>1938210</v>
      </c>
      <c r="F72" s="18">
        <v>1894648</v>
      </c>
      <c r="G72" s="18">
        <v>1547551</v>
      </c>
      <c r="H72" s="18">
        <v>1615568</v>
      </c>
      <c r="I72" s="18">
        <v>1718550</v>
      </c>
      <c r="K72" s="18">
        <v>6</v>
      </c>
      <c r="L72" s="18">
        <v>0.01</v>
      </c>
      <c r="M72" s="18">
        <f>(AVERAGE(A72:C72)-AVERAGE($A$66:$I$66))/Abs!M72</f>
        <v>5617097.2994639017</v>
      </c>
      <c r="N72" s="18">
        <f>(AVERAGE(D72:F72)-AVERAGE($A$66:$I$66))/Abs!N72</f>
        <v>3430646.7366756997</v>
      </c>
      <c r="O72" s="18">
        <f>(AVERAGE(G72:I72)-AVERAGE($A$66:$I$66))/Abs!O72</f>
        <v>3565569.6292354083</v>
      </c>
      <c r="P72" s="18">
        <f>ABS(M72) * SQRT((_xlfn.STDEV.S(A72:C72)^2 + _xlfn.STDEV.S($A$66:$I$66)^2) / (AVERAGE(A72:C72) - AVERAGE($A$66:$I$66))^2 + (_xlfn.STDEV.S(Abs!$A$67:$C$67)^2 + _xlfn.STDEV.S(Abs!A70:I70)^2) / (AVERAGE(Abs!A72:C72) - AVERAGE(Abs!$A$65:$I$65))^2)</f>
        <v>3850173.320591657</v>
      </c>
      <c r="Q72" s="18">
        <f>ABS(N72) * SQRT((_xlfn.STDEV.S(D72:F72)^2 + _xlfn.STDEV.S($A$66:$I$66)^2) / (AVERAGE(D72:F72) - AVERAGE($A$66:$I$66))^2 + (_xlfn.STDEV.S(Abs!D72:F72)^2 + _xlfn.STDEV.S(Abs!$A$65:$I$65)^2) / (AVERAGE(Abs!D72:F72) - AVERAGE(Abs!$A$65:$I$65))^2)</f>
        <v>374850.49517564656</v>
      </c>
      <c r="R72" s="18">
        <f>ABS(O72) * SQRT((_xlfn.STDEV.S(G72:I72)^2 + _xlfn.STDEV.S($A$66:$I$66)^2) / (AVERAGE(G72:I72) - AVERAGE($A$66:$I$66))^2 + (_xlfn.STDEV.S(Abs!G72:I72)^2 + _xlfn.STDEV.S(Abs!$A$65:$I$65)^2) / (AVERAGE(Abs!G72:I72) - AVERAGE(Abs!$A$65:$I$65))^2)</f>
        <v>569869.84856729349</v>
      </c>
    </row>
    <row r="73" spans="1:18" x14ac:dyDescent="0.4">
      <c r="A73" s="18">
        <v>7</v>
      </c>
    </row>
    <row r="74" spans="1:18" x14ac:dyDescent="0.4">
      <c r="A74" s="18">
        <v>93393</v>
      </c>
      <c r="B74" s="18">
        <v>83205</v>
      </c>
      <c r="C74" s="18">
        <v>77189</v>
      </c>
      <c r="D74" s="18">
        <v>96120</v>
      </c>
      <c r="E74" s="18">
        <v>88133</v>
      </c>
      <c r="F74" s="18">
        <v>79178</v>
      </c>
      <c r="G74" s="18">
        <v>79237</v>
      </c>
      <c r="H74" s="18">
        <v>76688</v>
      </c>
      <c r="I74" s="18">
        <v>79130</v>
      </c>
    </row>
    <row r="75" spans="1:18" x14ac:dyDescent="0.4">
      <c r="A75" s="18">
        <v>439052</v>
      </c>
      <c r="B75" s="18">
        <v>479418</v>
      </c>
      <c r="C75" s="18">
        <v>569263</v>
      </c>
      <c r="D75" s="18">
        <v>567911</v>
      </c>
      <c r="E75" s="18">
        <v>572195</v>
      </c>
      <c r="F75" s="18">
        <v>566550</v>
      </c>
      <c r="G75" s="18">
        <v>489478</v>
      </c>
      <c r="H75" s="18">
        <v>284390</v>
      </c>
      <c r="I75" s="18">
        <v>488791</v>
      </c>
      <c r="K75" s="18" t="s">
        <v>12</v>
      </c>
      <c r="L75" s="18" t="s">
        <v>13</v>
      </c>
      <c r="M75" s="18" t="s">
        <v>14</v>
      </c>
      <c r="N75" s="18" t="s">
        <v>15</v>
      </c>
      <c r="O75" s="18" t="s">
        <v>16</v>
      </c>
      <c r="P75" s="18" t="s">
        <v>17</v>
      </c>
      <c r="Q75" s="18" t="s">
        <v>18</v>
      </c>
      <c r="R75" s="18" t="s">
        <v>19</v>
      </c>
    </row>
    <row r="76" spans="1:18" x14ac:dyDescent="0.4">
      <c r="A76" s="18">
        <v>7286940</v>
      </c>
      <c r="B76" s="18">
        <v>15389989</v>
      </c>
      <c r="C76" s="18">
        <v>20662662</v>
      </c>
      <c r="D76" s="18">
        <v>18320682</v>
      </c>
      <c r="E76" s="18">
        <v>15108126</v>
      </c>
      <c r="F76" s="18">
        <v>10421539</v>
      </c>
      <c r="G76" s="18">
        <v>12329491</v>
      </c>
      <c r="H76" s="18">
        <v>8126446</v>
      </c>
      <c r="I76" s="18">
        <v>8159709</v>
      </c>
      <c r="K76" s="18">
        <v>7</v>
      </c>
      <c r="L76" s="18">
        <v>1000</v>
      </c>
      <c r="M76" s="18">
        <f>(AVERAGE(A76:C76)-AVERAGE($A$75:$I$75))/Abs!M76</f>
        <v>34058026.148045681</v>
      </c>
      <c r="N76" s="18">
        <f>(AVERAGE(D76:F76)-AVERAGE($A$75:$I$75))/Abs!N76</f>
        <v>36264906.979398504</v>
      </c>
      <c r="O76" s="18">
        <f>(AVERAGE(G76:I76)-AVERAGE($A$75:$I$75))/Abs!O76</f>
        <v>32167374.12062287</v>
      </c>
      <c r="P76" s="18">
        <f>ABS(M76) * SQRT((_xlfn.STDEV.S(A76:C76)^2 + _xlfn.STDEV.S($A$75:$I$75)^2) / (AVERAGE(A76:C76) - AVERAGE($A$75:$I$75))^2 + (_xlfn.STDEV.S(Abs!A76:C76)^2 + _xlfn.STDEV.S(Abs!$A$74:$I$74)^2) / (AVERAGE(Abs!A76:C76) - AVERAGE(Abs!$A$74:$I$74))^2)</f>
        <v>23547962.320670027</v>
      </c>
      <c r="Q76" s="18">
        <f>ABS(N76) * SQRT((_xlfn.STDEV.S(D76:F76)^2 + _xlfn.STDEV.S($A$75:$I$75)^2) / (AVERAGE(D76:F76) - AVERAGE($A$75:$I$75))^2 + (_xlfn.STDEV.S(Abs!D76:F76)^2 + _xlfn.STDEV.S(Abs!$A$74:$I$74)^2) / (AVERAGE(Abs!D76:F76) - AVERAGE(Abs!$A$74:$I$74))^2)</f>
        <v>10824692.328005044</v>
      </c>
      <c r="R76" s="18">
        <f>ABS(O76) * SQRT((_xlfn.STDEV.S(G76:I76)^2 + _xlfn.STDEV.S($A$75:$I$75)^2) / (AVERAGE(G76:I76) - AVERAGE($A$75:$I$75))^2 + (_xlfn.STDEV.S(Abs!G76:I76)^2 + _xlfn.STDEV.S(Abs!$A$74:$I$74)^2) / (AVERAGE(Abs!G76:I76) - AVERAGE(Abs!$A$74:$I$74))^2)</f>
        <v>9516568.6625600625</v>
      </c>
    </row>
    <row r="77" spans="1:18" x14ac:dyDescent="0.4">
      <c r="A77" s="18">
        <v>7539401</v>
      </c>
      <c r="B77" s="18">
        <v>28014784</v>
      </c>
      <c r="C77" s="18">
        <v>27804472</v>
      </c>
      <c r="D77" s="18">
        <v>28770436</v>
      </c>
      <c r="E77" s="18">
        <v>18607244</v>
      </c>
      <c r="F77" s="18">
        <v>17050486</v>
      </c>
      <c r="G77" s="18">
        <v>12857238</v>
      </c>
      <c r="H77" s="18">
        <v>10960539</v>
      </c>
      <c r="I77" s="18">
        <v>11765835</v>
      </c>
      <c r="K77" s="18">
        <v>7</v>
      </c>
      <c r="L77" s="18">
        <v>100</v>
      </c>
      <c r="M77" s="18">
        <f>(AVERAGE(A77:C77)-AVERAGE($A$75:$I$75))/Abs!M77</f>
        <v>36732946.053985581</v>
      </c>
      <c r="N77" s="18">
        <f>(AVERAGE(D77:F77)-AVERAGE($A$75:$I$75))/Abs!N77</f>
        <v>46159052.019164957</v>
      </c>
      <c r="O77" s="18">
        <f>(AVERAGE(G77:I77)-AVERAGE($A$75:$I$75))/Abs!O77</f>
        <v>34589094.474876583</v>
      </c>
      <c r="P77" s="18">
        <f>ABS(M77) * SQRT((_xlfn.STDEV.S(A77:C77)^2 + _xlfn.STDEV.S($A$75:$I$75)^2) / (AVERAGE(A77:C77) - AVERAGE($A$75:$I$75))^2 + (_xlfn.STDEV.S(Abs!A77:C77)^2 + _xlfn.STDEV.S(Abs!$A$74:$I$74)^2) / (AVERAGE(Abs!A77:C77) - AVERAGE(Abs!$A$74:$I$74))^2)</f>
        <v>27985246.76995324</v>
      </c>
      <c r="Q77" s="18">
        <f>ABS(N77) * SQRT((_xlfn.STDEV.S(D77:F77)^2 + _xlfn.STDEV.S($A$75:$I$75)^2) / (AVERAGE(D77:F77) - AVERAGE($A$75:$I$75))^2 + (_xlfn.STDEV.S(Abs!D77:F77)^2 + _xlfn.STDEV.S(Abs!$A$74:$I$74)^2) / (AVERAGE(Abs!D77:F77) - AVERAGE(Abs!$A$74:$I$74))^2)</f>
        <v>15182596.371464074</v>
      </c>
      <c r="R77" s="18">
        <f>ABS(O77) * SQRT((_xlfn.STDEV.S(G77:I77)^2 + _xlfn.STDEV.S($A$75:$I$75)^2) / (AVERAGE(G77:I77) - AVERAGE($A$75:$I$75))^2 + (_xlfn.STDEV.S(Abs!G77:I77)^2 + _xlfn.STDEV.S(Abs!$A$74:$I$74)^2) / (AVERAGE(Abs!G77:I77) - AVERAGE(Abs!$A$74:$I$74))^2)</f>
        <v>3158572.6569051091</v>
      </c>
    </row>
    <row r="78" spans="1:18" x14ac:dyDescent="0.4">
      <c r="A78" s="18">
        <v>7739333</v>
      </c>
      <c r="B78" s="18">
        <v>19726144</v>
      </c>
      <c r="C78" s="18">
        <v>16057812</v>
      </c>
      <c r="D78" s="18">
        <v>16109619</v>
      </c>
      <c r="E78" s="18">
        <v>13714982</v>
      </c>
      <c r="F78" s="18">
        <v>9849118</v>
      </c>
      <c r="G78" s="18">
        <v>9868356</v>
      </c>
      <c r="H78" s="18">
        <v>8907915</v>
      </c>
      <c r="I78" s="18">
        <v>11522439</v>
      </c>
      <c r="K78" s="18">
        <v>7</v>
      </c>
      <c r="L78" s="18">
        <v>10</v>
      </c>
      <c r="M78" s="18">
        <f>(AVERAGE(A78:C78)-AVERAGE($A$75:$I$75))/Abs!M78</f>
        <v>26079537.398928799</v>
      </c>
      <c r="N78" s="18">
        <f>(AVERAGE(D78:F78)-AVERAGE($A$75:$I$75))/Abs!N78</f>
        <v>31959190.169330768</v>
      </c>
      <c r="O78" s="18">
        <f>(AVERAGE(G78:I78)-AVERAGE($A$75:$I$75))/Abs!O78</f>
        <v>31690527.203402258</v>
      </c>
      <c r="P78" s="18">
        <f>ABS(M78) * SQRT((_xlfn.STDEV.S(A78:C78)^2 + _xlfn.STDEV.S($A$75:$I$75)^2) / (AVERAGE(A78:C78) - AVERAGE($A$75:$I$75))^2 + (_xlfn.STDEV.S(Abs!A78:C78)^2 + _xlfn.STDEV.S(Abs!$A$74:$I$74)^2) / (AVERAGE(Abs!A78:C78) - AVERAGE(Abs!$A$74:$I$74))^2)</f>
        <v>16065621.450241445</v>
      </c>
      <c r="Q78" s="18">
        <f>ABS(N78) * SQRT((_xlfn.STDEV.S(D78:F78)^2 + _xlfn.STDEV.S($A$75:$I$75)^2) / (AVERAGE(D78:F78) - AVERAGE($A$75:$I$75))^2 + (_xlfn.STDEV.S(Abs!D78:F78)^2 + _xlfn.STDEV.S(Abs!$A$74:$I$74)^2) / (AVERAGE(Abs!D78:F78) - AVERAGE(Abs!$A$74:$I$74))^2)</f>
        <v>8223935.4980089199</v>
      </c>
      <c r="R78" s="18">
        <f>ABS(O78) * SQRT((_xlfn.STDEV.S(G78:I78)^2 + _xlfn.STDEV.S($A$75:$I$75)^2) / (AVERAGE(G78:I78) - AVERAGE($A$75:$I$75))^2 + (_xlfn.STDEV.S(Abs!G78:I78)^2 + _xlfn.STDEV.S(Abs!$A$74:$I$74)^2) / (AVERAGE(Abs!G78:I78) - AVERAGE(Abs!$A$74:$I$74))^2)</f>
        <v>4685388.6626042621</v>
      </c>
    </row>
    <row r="79" spans="1:18" x14ac:dyDescent="0.4">
      <c r="A79" s="18">
        <v>3261677</v>
      </c>
      <c r="B79" s="18">
        <v>8420632</v>
      </c>
      <c r="C79" s="18">
        <v>9645354</v>
      </c>
      <c r="D79" s="18">
        <v>7267728</v>
      </c>
      <c r="E79" s="18">
        <v>4919356</v>
      </c>
      <c r="F79" s="18">
        <v>3935433</v>
      </c>
      <c r="G79" s="18">
        <v>3913317</v>
      </c>
      <c r="H79" s="18">
        <v>3896813</v>
      </c>
      <c r="I79" s="18">
        <v>3389760</v>
      </c>
      <c r="K79" s="18">
        <v>7</v>
      </c>
      <c r="L79" s="18">
        <v>1</v>
      </c>
      <c r="M79" s="18">
        <f>(AVERAGE(A79:C79)-AVERAGE($A$75:$I$75))/Abs!M79</f>
        <v>12193940.716158636</v>
      </c>
      <c r="N79" s="18">
        <f>(AVERAGE(D79:F79)-AVERAGE($A$75:$I$75))/Abs!N79</f>
        <v>10708834.016193541</v>
      </c>
      <c r="O79" s="18">
        <f>(AVERAGE(G79:I79)-AVERAGE($A$75:$I$75))/Abs!O79</f>
        <v>9182538.3621640354</v>
      </c>
      <c r="P79" s="18">
        <f>ABS(M79) * SQRT((_xlfn.STDEV.S(A79:C79)^2 + _xlfn.STDEV.S($A$75:$I$75)^2) / (AVERAGE(A79:C79) - AVERAGE($A$75:$I$75))^2 + (_xlfn.STDEV.S(Abs!A79:C79)^2 + _xlfn.STDEV.S(Abs!$A$74:$I$74)^2) / (AVERAGE(Abs!A79:C79) - AVERAGE(Abs!$A$74:$I$74))^2)</f>
        <v>8161277.7059259266</v>
      </c>
      <c r="Q79" s="18">
        <f>ABS(N79) * SQRT((_xlfn.STDEV.S(D79:F79)^2 + _xlfn.STDEV.S($A$75:$I$75)^2) / (AVERAGE(D79:F79) - AVERAGE($A$75:$I$75))^2 + (_xlfn.STDEV.S(Abs!D79:F79)^2 + _xlfn.STDEV.S(Abs!$A$74:$I$74)^2) / (AVERAGE(Abs!D79:F79) - AVERAGE(Abs!$A$74:$I$74))^2)</f>
        <v>4040935.4154147888</v>
      </c>
      <c r="R79" s="18">
        <f>ABS(O79) * SQRT((_xlfn.STDEV.S(G79:I79)^2 + _xlfn.STDEV.S($A$75:$I$75)^2) / (AVERAGE(G79:I79) - AVERAGE($A$75:$I$75))^2 + (_xlfn.STDEV.S(Abs!G79:I79)^2 + _xlfn.STDEV.S(Abs!$A$74:$I$74)^2) / (AVERAGE(Abs!G79:I79) - AVERAGE(Abs!$A$74:$I$74))^2)</f>
        <v>1115948.3172536846</v>
      </c>
    </row>
    <row r="80" spans="1:18" x14ac:dyDescent="0.4">
      <c r="A80" s="18">
        <v>2481784</v>
      </c>
      <c r="B80" s="18">
        <v>5542774</v>
      </c>
      <c r="C80" s="18">
        <v>4973099</v>
      </c>
      <c r="D80" s="18">
        <v>2443364</v>
      </c>
      <c r="E80" s="18">
        <v>2296232</v>
      </c>
      <c r="F80" s="18">
        <v>1954285</v>
      </c>
      <c r="G80" s="18">
        <v>1499526</v>
      </c>
      <c r="H80" s="18">
        <v>1713670</v>
      </c>
      <c r="I80" s="18">
        <v>1840769</v>
      </c>
      <c r="K80" s="18">
        <v>7</v>
      </c>
      <c r="L80" s="18">
        <v>0.1</v>
      </c>
      <c r="M80" s="18">
        <f>(AVERAGE(A80:C80)-AVERAGE($A$75:$I$75))/Abs!M80</f>
        <v>7623319.2062335815</v>
      </c>
      <c r="N80" s="18">
        <f>(AVERAGE(D80:F80)-AVERAGE($A$75:$I$75))/Abs!N80</f>
        <v>4413353.3881309498</v>
      </c>
      <c r="O80" s="18">
        <f>(AVERAGE(G80:I80)-AVERAGE($A$75:$I$75))/Abs!O80</f>
        <v>3851772.8123200922</v>
      </c>
      <c r="P80" s="18">
        <f>ABS(M80) * SQRT((_xlfn.STDEV.S(A80:C80)^2 + _xlfn.STDEV.S($A$75:$I$75)^2) / (AVERAGE(A80:C80) - AVERAGE($A$75:$I$75))^2 + (_xlfn.STDEV.S(Abs!A80:C80)^2 + _xlfn.STDEV.S(Abs!$A$74:$I$74)^2) / (AVERAGE(Abs!A80:C80) - AVERAGE(Abs!$A$74:$I$74))^2)</f>
        <v>4564298.3303455906</v>
      </c>
      <c r="Q80" s="18">
        <f>ABS(N80) * SQRT((_xlfn.STDEV.S(D80:F80)^2 + _xlfn.STDEV.S($A$75:$I$75)^2) / (AVERAGE(D80:F80) - AVERAGE($A$75:$I$75))^2 + (_xlfn.STDEV.S(Abs!D80:F80)^2 + _xlfn.STDEV.S(Abs!$A$74:$I$74)^2) / (AVERAGE(Abs!D80:F80) - AVERAGE(Abs!$A$74:$I$74))^2)</f>
        <v>831834.31433386903</v>
      </c>
      <c r="R80" s="18">
        <f>ABS(O80) * SQRT((_xlfn.STDEV.S(G80:I80)^2 + _xlfn.STDEV.S($A$75:$I$75)^2) / (AVERAGE(G80:I80) - AVERAGE($A$75:$I$75))^2 + (_xlfn.STDEV.S(Abs!G80:I80)^2 + _xlfn.STDEV.S(Abs!$A$74:$I$74)^2) / (AVERAGE(Abs!G80:I80) - AVERAGE(Abs!$A$74:$I$74))^2)</f>
        <v>680951.76676142751</v>
      </c>
    </row>
    <row r="81" spans="1:18" x14ac:dyDescent="0.4">
      <c r="A81" s="18">
        <v>1875315</v>
      </c>
      <c r="B81" s="18">
        <v>3215178</v>
      </c>
      <c r="C81" s="18">
        <v>3886184</v>
      </c>
      <c r="D81" s="18">
        <v>2015714</v>
      </c>
      <c r="E81" s="18">
        <v>2486340</v>
      </c>
      <c r="F81" s="18">
        <v>2132679</v>
      </c>
      <c r="G81" s="18">
        <v>1592453</v>
      </c>
      <c r="H81" s="18">
        <v>1819849</v>
      </c>
      <c r="I81" s="18">
        <v>1519812</v>
      </c>
      <c r="K81" s="18">
        <v>7</v>
      </c>
      <c r="L81" s="18">
        <v>0.01</v>
      </c>
      <c r="M81" s="18">
        <f>(AVERAGE(A81:C81)-AVERAGE($A$75:$I$75))/Abs!M81</f>
        <v>6908599.4036090868</v>
      </c>
      <c r="N81" s="18">
        <f>(AVERAGE(D81:F81)-AVERAGE($A$75:$I$75))/Abs!N81</f>
        <v>4146774.8516818341</v>
      </c>
      <c r="O81" s="18">
        <f>(AVERAGE(G81:I81)-AVERAGE($A$75:$I$75))/Abs!O81</f>
        <v>3782714.66725204</v>
      </c>
      <c r="P81" s="18">
        <f>ABS(M81) * SQRT((_xlfn.STDEV.S(A81:C81)^2 + _xlfn.STDEV.S($A$75:$I$75)^2) / (AVERAGE(A81:C81) - AVERAGE($A$75:$I$75))^2 + (_xlfn.STDEV.S(Abs!A81:C81)^2 + _xlfn.STDEV.S(Abs!$A$74:$I$74)^2) / (AVERAGE(Abs!A81:C81) - AVERAGE(Abs!$A$74:$I$74))^2)</f>
        <v>3655688.8135251091</v>
      </c>
      <c r="Q81" s="18">
        <f>ABS(N81) * SQRT((_xlfn.STDEV.S(D81:F81)^2 + _xlfn.STDEV.S($A$75:$I$75)^2) / (AVERAGE(D81:F81) - AVERAGE($A$75:$I$75))^2 + (_xlfn.STDEV.S(Abs!D81:F81)^2 + _xlfn.STDEV.S(Abs!$A$74:$I$74)^2) / (AVERAGE(Abs!D81:F81) - AVERAGE(Abs!$A$74:$I$74))^2)</f>
        <v>891240.93779854674</v>
      </c>
      <c r="R81" s="18">
        <f>ABS(O81) * SQRT((_xlfn.STDEV.S(G81:I81)^2 + _xlfn.STDEV.S($A$75:$I$75)^2) / (AVERAGE(G81:I81) - AVERAGE($A$75:$I$75))^2 + (_xlfn.STDEV.S(Abs!G81:I81)^2 + _xlfn.STDEV.S(Abs!$A$74:$I$74)^2) / (AVERAGE(Abs!G81:I81) - AVERAGE(Abs!$A$74:$I$74))^2)</f>
        <v>893136.83843645419</v>
      </c>
    </row>
    <row r="82" spans="1:18" x14ac:dyDescent="0.4">
      <c r="A82" s="18">
        <v>8</v>
      </c>
    </row>
    <row r="83" spans="1:18" x14ac:dyDescent="0.4">
      <c r="A83" s="18">
        <v>104920</v>
      </c>
      <c r="B83" s="18">
        <v>84790</v>
      </c>
      <c r="C83" s="18">
        <v>85030</v>
      </c>
      <c r="D83" s="18">
        <v>103546</v>
      </c>
      <c r="E83" s="18">
        <v>89531</v>
      </c>
      <c r="F83" s="18">
        <v>73613</v>
      </c>
      <c r="G83" s="18">
        <v>76796</v>
      </c>
      <c r="H83" s="18">
        <v>82743</v>
      </c>
      <c r="I83" s="18">
        <v>79278</v>
      </c>
    </row>
    <row r="84" spans="1:18" x14ac:dyDescent="0.4">
      <c r="A84" s="18">
        <v>449467</v>
      </c>
      <c r="B84" s="18">
        <v>468085</v>
      </c>
      <c r="C84" s="18">
        <v>553088</v>
      </c>
      <c r="D84" s="18">
        <v>561360</v>
      </c>
      <c r="E84" s="18">
        <v>584259</v>
      </c>
      <c r="F84" s="18">
        <v>557448</v>
      </c>
      <c r="G84" s="18">
        <v>471496</v>
      </c>
      <c r="H84" s="18">
        <v>285487</v>
      </c>
      <c r="I84" s="18">
        <v>486698</v>
      </c>
      <c r="K84" s="18" t="s">
        <v>12</v>
      </c>
      <c r="L84" s="18" t="s">
        <v>13</v>
      </c>
      <c r="M84" s="18" t="s">
        <v>14</v>
      </c>
      <c r="N84" s="18" t="s">
        <v>15</v>
      </c>
      <c r="O84" s="18" t="s">
        <v>16</v>
      </c>
      <c r="P84" s="18" t="s">
        <v>17</v>
      </c>
      <c r="Q84" s="18" t="s">
        <v>18</v>
      </c>
      <c r="R84" s="18" t="s">
        <v>19</v>
      </c>
    </row>
    <row r="85" spans="1:18" x14ac:dyDescent="0.4">
      <c r="A85" s="18">
        <v>8040101</v>
      </c>
      <c r="B85" s="18">
        <v>13314210</v>
      </c>
      <c r="C85" s="18">
        <v>25135310</v>
      </c>
      <c r="D85" s="18">
        <v>22308396</v>
      </c>
      <c r="E85" s="18">
        <v>16527431</v>
      </c>
      <c r="F85" s="18">
        <v>10048503</v>
      </c>
      <c r="G85" s="18">
        <v>12796876</v>
      </c>
      <c r="H85" s="18">
        <v>8921560</v>
      </c>
      <c r="I85" s="18">
        <v>10944833</v>
      </c>
      <c r="K85" s="18">
        <v>8</v>
      </c>
      <c r="L85" s="18">
        <v>1000</v>
      </c>
      <c r="M85" s="18">
        <f>(AVERAGE(A85:C85)-AVERAGE($A$84:$I$84))/Abs!M85</f>
        <v>36840928.310327902</v>
      </c>
      <c r="N85" s="18">
        <f>(AVERAGE(D85:F85)-AVERAGE($A$84:$I$84))/Abs!N85</f>
        <v>39747268.967444465</v>
      </c>
      <c r="O85" s="18">
        <f>(AVERAGE(G85:I85)-AVERAGE($A$84:$I$84))/Abs!O85</f>
        <v>35767906.043346971</v>
      </c>
      <c r="P85" s="18">
        <f>ABS(M85) * SQRT((_xlfn.STDEV.S(A85:C85)^2 + _xlfn.STDEV.S($A$84:$I$84)^2) / (AVERAGE(A85:C85) - AVERAGE($A$84:$I$84))^2 + (_xlfn.STDEV.S(Abs!A85:C85)^2 + _xlfn.STDEV.S(Abs!$A$83:$I$83)^2) / (AVERAGE(Abs!A85:C85) - AVERAGE(Abs!$A$83:$I$83))^2)</f>
        <v>29824307.363355361</v>
      </c>
      <c r="Q85" s="18">
        <f>ABS(N85) * SQRT((_xlfn.STDEV.S(D85:F85)^2 + _xlfn.STDEV.S($A$84:$I$84)^2) / (AVERAGE(D85:F85) - AVERAGE($A$84:$I$84))^2 + (_xlfn.STDEV.S(Abs!D85:F85)^2 + _xlfn.STDEV.S(Abs!$A$83:$I$83)^2) / (AVERAGE(Abs!D85:F85) - AVERAGE(Abs!$A$83:$I$83))^2)</f>
        <v>16614997.407861782</v>
      </c>
      <c r="R85" s="18">
        <f>ABS(O85) * SQRT((_xlfn.STDEV.S(G85:I85)^2 + _xlfn.STDEV.S($A$84:$I$84)^2) / (AVERAGE(G85:I85) - AVERAGE($A$84:$I$84))^2 + (_xlfn.STDEV.S(Abs!G85:I85)^2 + _xlfn.STDEV.S(Abs!$A$83:$I$83)^2) / (AVERAGE(Abs!G85:I85) - AVERAGE(Abs!$A$83:$I$83))^2)</f>
        <v>7398417.5355967907</v>
      </c>
    </row>
    <row r="86" spans="1:18" x14ac:dyDescent="0.4">
      <c r="A86" s="18">
        <v>8046070</v>
      </c>
      <c r="B86" s="18">
        <v>35132736</v>
      </c>
      <c r="C86" s="18">
        <v>27646658</v>
      </c>
      <c r="D86" s="18">
        <v>29954794</v>
      </c>
      <c r="E86" s="18">
        <v>22409202</v>
      </c>
      <c r="F86" s="18">
        <v>17017124</v>
      </c>
      <c r="G86" s="18">
        <v>13929175</v>
      </c>
      <c r="H86" s="18">
        <v>11733742</v>
      </c>
      <c r="I86" s="18">
        <v>15159399</v>
      </c>
      <c r="K86" s="18">
        <v>8</v>
      </c>
      <c r="L86" s="18">
        <v>100</v>
      </c>
      <c r="M86" s="18">
        <f>(AVERAGE(A86:C86)-AVERAGE($A$84:$I$84))/Abs!M86</f>
        <v>40365319.726835333</v>
      </c>
      <c r="N86" s="18">
        <f>(AVERAGE(D86:F86)-AVERAGE($A$84:$I$84))/Abs!N86</f>
        <v>47547312.997409388</v>
      </c>
      <c r="O86" s="18">
        <f>(AVERAGE(G86:I86)-AVERAGE($A$84:$I$84))/Abs!O86</f>
        <v>37247833.906540886</v>
      </c>
      <c r="P86" s="18">
        <f>ABS(M86) * SQRT((_xlfn.STDEV.S(A86:C86)^2 + _xlfn.STDEV.S($A$84:$I$84)^2) / (AVERAGE(A86:C86) - AVERAGE($A$84:$I$84))^2 + (_xlfn.STDEV.S(Abs!A86:C86)^2 + _xlfn.STDEV.S(Abs!$A$83:$I$83)^2) / (AVERAGE(Abs!A86:C86) - AVERAGE(Abs!$A$83:$I$83))^2)</f>
        <v>31871814.837182827</v>
      </c>
      <c r="Q86" s="18">
        <f>ABS(N86) * SQRT((_xlfn.STDEV.S(D86:F86)^2 + _xlfn.STDEV.S($A$84:$I$84)^2) / (AVERAGE(D86:F86) - AVERAGE($A$84:$I$84))^2 + (_xlfn.STDEV.S(Abs!D86:F86)^2 + _xlfn.STDEV.S(Abs!$A$83:$I$83)^2) / (AVERAGE(Abs!D86:F86) - AVERAGE(Abs!$A$83:$I$83))^2)</f>
        <v>15062878.854123417</v>
      </c>
      <c r="R86" s="18">
        <f>ABS(O86) * SQRT((_xlfn.STDEV.S(G86:I86)^2 + _xlfn.STDEV.S($A$84:$I$84)^2) / (AVERAGE(G86:I86) - AVERAGE($A$84:$I$84))^2 + (_xlfn.STDEV.S(Abs!G86:I86)^2 + _xlfn.STDEV.S(Abs!$A$83:$I$83)^2) / (AVERAGE(Abs!G86:I86) - AVERAGE(Abs!$A$83:$I$83))^2)</f>
        <v>4967110.9757316643</v>
      </c>
    </row>
    <row r="87" spans="1:18" x14ac:dyDescent="0.4">
      <c r="A87" s="18">
        <v>8478120</v>
      </c>
      <c r="B87" s="18">
        <v>24892536</v>
      </c>
      <c r="C87" s="18">
        <v>19678232</v>
      </c>
      <c r="D87" s="18">
        <v>17242548</v>
      </c>
      <c r="E87" s="18">
        <v>16269396</v>
      </c>
      <c r="F87" s="18">
        <v>11201041</v>
      </c>
      <c r="G87" s="18">
        <v>10773793</v>
      </c>
      <c r="H87" s="18">
        <v>9626249</v>
      </c>
      <c r="I87" s="18">
        <v>10490639</v>
      </c>
      <c r="K87" s="18">
        <v>8</v>
      </c>
      <c r="L87" s="18">
        <v>10</v>
      </c>
      <c r="M87" s="18">
        <f>(AVERAGE(A87:C87)-AVERAGE($A$84:$I$84))/Abs!M87</f>
        <v>29265987.516550031</v>
      </c>
      <c r="N87" s="18">
        <f>(AVERAGE(D87:F87)-AVERAGE($A$84:$I$84))/Abs!N87</f>
        <v>35274389.394969411</v>
      </c>
      <c r="O87" s="18">
        <f>(AVERAGE(G87:I87)-AVERAGE($A$84:$I$84))/Abs!O87</f>
        <v>30162219.753930286</v>
      </c>
      <c r="P87" s="18">
        <f>ABS(M87) * SQRT((_xlfn.STDEV.S(A87:C87)^2 + _xlfn.STDEV.S($A$84:$I$84)^2) / (AVERAGE(A87:C87) - AVERAGE($A$84:$I$84))^2 + (_xlfn.STDEV.S(Abs!A87:C87)^2 + _xlfn.STDEV.S(Abs!$A$83:$I$83)^2) / (AVERAGE(Abs!A87:C87) - AVERAGE(Abs!$A$83:$I$83))^2)</f>
        <v>19755471.014250539</v>
      </c>
      <c r="Q87" s="18">
        <f>ABS(N87) * SQRT((_xlfn.STDEV.S(D87:F87)^2 + _xlfn.STDEV.S($A$84:$I$84)^2) / (AVERAGE(D87:F87) - AVERAGE($A$84:$I$84))^2 + (_xlfn.STDEV.S(Abs!D87:F87)^2 + _xlfn.STDEV.S(Abs!$A$83:$I$83)^2) / (AVERAGE(Abs!D87:F87) - AVERAGE(Abs!$A$83:$I$83))^2)</f>
        <v>8245744.3969388837</v>
      </c>
      <c r="R87" s="18">
        <f>ABS(O87) * SQRT((_xlfn.STDEV.S(G87:I87)^2 + _xlfn.STDEV.S($A$84:$I$84)^2) / (AVERAGE(G87:I87) - AVERAGE($A$84:$I$84))^2 + (_xlfn.STDEV.S(Abs!G87:I87)^2 + _xlfn.STDEV.S(Abs!$A$83:$I$83)^2) / (AVERAGE(Abs!G87:I87) - AVERAGE(Abs!$A$83:$I$83))^2)</f>
        <v>3112112.6468055965</v>
      </c>
    </row>
    <row r="88" spans="1:18" x14ac:dyDescent="0.4">
      <c r="A88" s="18">
        <v>3588670</v>
      </c>
      <c r="B88" s="18">
        <v>9972194</v>
      </c>
      <c r="C88" s="18">
        <v>10883848</v>
      </c>
      <c r="D88" s="18">
        <v>7513554</v>
      </c>
      <c r="E88" s="18">
        <v>5632514</v>
      </c>
      <c r="F88" s="18">
        <v>4819092</v>
      </c>
      <c r="G88" s="18">
        <v>3978954</v>
      </c>
      <c r="H88" s="18">
        <v>3810580</v>
      </c>
      <c r="I88" s="18">
        <v>3860620</v>
      </c>
      <c r="K88" s="18">
        <v>8</v>
      </c>
      <c r="L88" s="18">
        <v>1</v>
      </c>
      <c r="M88" s="18">
        <f>(AVERAGE(A88:C88)-AVERAGE($A$84:$I$84))/Abs!M88</f>
        <v>13543893.561826898</v>
      </c>
      <c r="N88" s="18">
        <f>(AVERAGE(D88:F88)-AVERAGE($A$84:$I$84))/Abs!N88</f>
        <v>11600415.455312764</v>
      </c>
      <c r="O88" s="18">
        <f>(AVERAGE(G88:I88)-AVERAGE($A$84:$I$84))/Abs!O88</f>
        <v>9296959.3812800664</v>
      </c>
      <c r="P88" s="18">
        <f>ABS(M88) * SQRT((_xlfn.STDEV.S(A88:C88)^2 + _xlfn.STDEV.S($A$84:$I$84)^2) / (AVERAGE(A88:C88) - AVERAGE($A$84:$I$84))^2 + (_xlfn.STDEV.S(Abs!A88:C88)^2 + _xlfn.STDEV.S(Abs!$A$83:$I$83)^2) / (AVERAGE(Abs!A88:C88) - AVERAGE(Abs!$A$83:$I$83))^2)</f>
        <v>9235428.74979968</v>
      </c>
      <c r="Q88" s="18">
        <f>ABS(N88) * SQRT((_xlfn.STDEV.S(D88:F88)^2 + _xlfn.STDEV.S($A$84:$I$84)^2) / (AVERAGE(D88:F88) - AVERAGE($A$84:$I$84))^2 + (_xlfn.STDEV.S(Abs!D88:F88)^2 + _xlfn.STDEV.S(Abs!$A$83:$I$83)^2) / (AVERAGE(Abs!D88:F88) - AVERAGE(Abs!$A$83:$I$83))^2)</f>
        <v>3224141.1485664896</v>
      </c>
      <c r="R88" s="18">
        <f>ABS(O88) * SQRT((_xlfn.STDEV.S(G88:I88)^2 + _xlfn.STDEV.S($A$84:$I$84)^2) / (AVERAGE(G88:I88) - AVERAGE($A$84:$I$84))^2 + (_xlfn.STDEV.S(Abs!G88:I88)^2 + _xlfn.STDEV.S(Abs!$A$83:$I$83)^2) / (AVERAGE(Abs!G88:I88) - AVERAGE(Abs!$A$83:$I$83))^2)</f>
        <v>554468.79092479777</v>
      </c>
    </row>
    <row r="89" spans="1:18" x14ac:dyDescent="0.4">
      <c r="A89" s="18">
        <v>2985486</v>
      </c>
      <c r="B89" s="18">
        <v>6518164</v>
      </c>
      <c r="C89" s="18">
        <v>5961026</v>
      </c>
      <c r="D89" s="18">
        <v>2123806</v>
      </c>
      <c r="E89" s="18">
        <v>2595658</v>
      </c>
      <c r="F89" s="18">
        <v>2090391</v>
      </c>
      <c r="G89" s="18">
        <v>1617079</v>
      </c>
      <c r="H89" s="18">
        <v>1929475</v>
      </c>
      <c r="I89" s="18">
        <v>1931732</v>
      </c>
      <c r="K89" s="18">
        <v>8</v>
      </c>
      <c r="L89" s="18">
        <v>0.1</v>
      </c>
      <c r="M89" s="18">
        <f>(AVERAGE(A89:C89)-AVERAGE($A$84:$I$84))/Abs!M89</f>
        <v>8675010.3331404477</v>
      </c>
      <c r="N89" s="18">
        <f>(AVERAGE(D89:F89)-AVERAGE($A$84:$I$84))/Abs!N89</f>
        <v>4436980.9909111047</v>
      </c>
      <c r="O89" s="18">
        <f>(AVERAGE(G89:I89)-AVERAGE($A$84:$I$84))/Abs!O89</f>
        <v>4100825.7976454538</v>
      </c>
      <c r="P89" s="18">
        <f>ABS(M89) * SQRT((_xlfn.STDEV.S(A89:C89)^2 + _xlfn.STDEV.S($A$84:$I$84)^2) / (AVERAGE(A89:C89) - AVERAGE($A$84:$I$84))^2 + (_xlfn.STDEV.S(Abs!A89:C89)^2 + _xlfn.STDEV.S(Abs!$A$83:$I$83)^2) / (AVERAGE(Abs!A89:C89) - AVERAGE(Abs!$A$83:$I$83))^2)</f>
        <v>5179102.3875028035</v>
      </c>
      <c r="Q89" s="18">
        <f>ABS(N89) * SQRT((_xlfn.STDEV.S(D89:F89)^2 + _xlfn.STDEV.S($A$84:$I$84)^2) / (AVERAGE(D89:F89) - AVERAGE($A$84:$I$84))^2 + (_xlfn.STDEV.S(Abs!D89:F89)^2 + _xlfn.STDEV.S(Abs!$A$83:$I$83)^2) / (AVERAGE(Abs!D89:F89) - AVERAGE(Abs!$A$83:$I$83))^2)</f>
        <v>907558.59707592637</v>
      </c>
      <c r="R89" s="18">
        <f>ABS(O89) * SQRT((_xlfn.STDEV.S(G89:I89)^2 + _xlfn.STDEV.S($A$84:$I$84)^2) / (AVERAGE(G89:I89) - AVERAGE($A$84:$I$84))^2 + (_xlfn.STDEV.S(Abs!G89:I89)^2 + _xlfn.STDEV.S(Abs!$A$83:$I$83)^2) / (AVERAGE(Abs!G89:I89) - AVERAGE(Abs!$A$83:$I$83))^2)</f>
        <v>686247.42712310271</v>
      </c>
    </row>
    <row r="90" spans="1:18" x14ac:dyDescent="0.4">
      <c r="A90" s="18">
        <v>2058809</v>
      </c>
      <c r="B90" s="18">
        <v>2845309</v>
      </c>
      <c r="C90" s="18">
        <v>3403399</v>
      </c>
      <c r="D90" s="18">
        <v>1884353</v>
      </c>
      <c r="E90" s="18">
        <v>2732897</v>
      </c>
      <c r="F90" s="18">
        <v>2358980</v>
      </c>
      <c r="G90" s="18">
        <v>1578505</v>
      </c>
      <c r="H90" s="18">
        <v>2261897</v>
      </c>
      <c r="I90" s="18">
        <v>1461634</v>
      </c>
      <c r="K90" s="18">
        <v>8</v>
      </c>
      <c r="L90" s="18">
        <v>0.01</v>
      </c>
      <c r="M90" s="18">
        <f>(AVERAGE(A90:C90)-AVERAGE($A$84:$I$84))/Abs!M90</f>
        <v>7831778.7029256755</v>
      </c>
      <c r="N90" s="18">
        <f>(AVERAGE(D90:F90)-AVERAGE($A$84:$I$84))/Abs!N90</f>
        <v>4246297.1916469503</v>
      </c>
      <c r="O90" s="18">
        <f>(AVERAGE(G90:I90)-AVERAGE($A$84:$I$84))/Abs!O90</f>
        <v>4039066.235409928</v>
      </c>
      <c r="P90" s="18">
        <f>ABS(M90) * SQRT((_xlfn.STDEV.S(A90:C90)^2 + _xlfn.STDEV.S($A$84:$I$84)^2) / (AVERAGE(A90:C90) - AVERAGE($A$84:$I$84))^2 + (_xlfn.STDEV.S(Abs!A90:C90)^2 + _xlfn.STDEV.S(Abs!$A$83:$I$83)^2) / (AVERAGE(Abs!A90:C90) - AVERAGE(Abs!$A$83:$I$83))^2)</f>
        <v>2657282.5363517636</v>
      </c>
      <c r="Q90" s="18">
        <f>ABS(N90) * SQRT((_xlfn.STDEV.S(D90:F90)^2 + _xlfn.STDEV.S($A$84:$I$84)^2) / (AVERAGE(D90:F90) - AVERAGE($A$84:$I$84))^2 + (_xlfn.STDEV.S(Abs!D90:F90)^2 + _xlfn.STDEV.S(Abs!$A$83:$I$83)^2) / (AVERAGE(Abs!D90:F90) - AVERAGE(Abs!$A$83:$I$83))^2)</f>
        <v>1509734.0392811534</v>
      </c>
      <c r="R90" s="18">
        <f>ABS(O90) * SQRT((_xlfn.STDEV.S(G90:I90)^2 + _xlfn.STDEV.S($A$84:$I$84)^2) / (AVERAGE(G90:I90) - AVERAGE($A$84:$I$84))^2 + (_xlfn.STDEV.S(Abs!G90:I90)^2 + _xlfn.STDEV.S(Abs!$A$83:$I$83)^2) / (AVERAGE(Abs!G90:I90) - AVERAGE(Abs!$A$83:$I$83))^2)</f>
        <v>1629715.2930278284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98DD3-405F-4D69-9C47-C2BFBCA2D8B1}">
  <dimension ref="A1:O90"/>
  <sheetViews>
    <sheetView topLeftCell="A25" workbookViewId="0">
      <selection activeCell="M40" sqref="M40"/>
    </sheetView>
  </sheetViews>
  <sheetFormatPr defaultRowHeight="14.6" x14ac:dyDescent="0.4"/>
  <cols>
    <col min="13" max="13" width="12.4609375" bestFit="1" customWidth="1"/>
  </cols>
  <sheetData>
    <row r="1" spans="1:15" x14ac:dyDescent="0.4">
      <c r="A1">
        <v>0</v>
      </c>
    </row>
    <row r="2" spans="1:15" x14ac:dyDescent="0.4">
      <c r="A2">
        <v>5.4800000000000001E-2</v>
      </c>
      <c r="B2">
        <v>5.8299999999999998E-2</v>
      </c>
      <c r="C2">
        <v>5.4300000000000001E-2</v>
      </c>
      <c r="D2">
        <v>5.5E-2</v>
      </c>
      <c r="E2">
        <v>5.1700000000000003E-2</v>
      </c>
      <c r="F2">
        <v>5.5199999999999999E-2</v>
      </c>
      <c r="G2">
        <v>5.4899999999999997E-2</v>
      </c>
      <c r="H2">
        <v>5.5500000000000001E-2</v>
      </c>
      <c r="I2">
        <v>6.3500000000000001E-2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</row>
    <row r="3" spans="1:15" x14ac:dyDescent="0.4">
      <c r="A3">
        <v>5.7700000000000001E-2</v>
      </c>
      <c r="B3">
        <v>5.7000000000000002E-2</v>
      </c>
      <c r="C3">
        <v>5.7099999999999998E-2</v>
      </c>
      <c r="D3">
        <v>5.8999999999999997E-2</v>
      </c>
      <c r="E3">
        <v>5.8500000000000003E-2</v>
      </c>
      <c r="F3">
        <v>5.9299999999999999E-2</v>
      </c>
      <c r="G3">
        <v>6.0900000000000003E-2</v>
      </c>
      <c r="H3">
        <v>6.6799999999999998E-2</v>
      </c>
      <c r="I3">
        <v>6.3899999999999998E-2</v>
      </c>
      <c r="M3">
        <f>AVERAGE(A3:C3)-AVERAGE($A$2:$I$2)</f>
        <v>1.3555555555555474E-3</v>
      </c>
      <c r="N3">
        <f>AVERAGE(D3:F3)-AVERAGE($A$2:$I$2)</f>
        <v>3.0222222222222109E-3</v>
      </c>
      <c r="O3">
        <f>AVERAGE(G3:I3)-AVERAGE($A$2:$I$2)</f>
        <v>7.9555555555555491E-3</v>
      </c>
    </row>
    <row r="4" spans="1:15" x14ac:dyDescent="0.4">
      <c r="A4">
        <v>0.18509999999999999</v>
      </c>
      <c r="B4">
        <v>0.19339999999999999</v>
      </c>
      <c r="C4">
        <v>0.222</v>
      </c>
      <c r="D4">
        <v>0.1409</v>
      </c>
      <c r="E4">
        <v>0.1406</v>
      </c>
      <c r="F4">
        <v>0.13519999999999999</v>
      </c>
      <c r="G4">
        <v>0.1343</v>
      </c>
      <c r="H4">
        <v>0.1326</v>
      </c>
      <c r="I4">
        <v>0.13980000000000001</v>
      </c>
      <c r="M4">
        <f t="shared" ref="M4:M9" si="0">AVERAGE(A4:C4)-AVERAGE($A$2:$I$2)</f>
        <v>0.14425555555555553</v>
      </c>
      <c r="N4">
        <f t="shared" ref="N4:N9" si="1">AVERAGE(D4:F4)-AVERAGE($A$2:$I$2)</f>
        <v>8.2988888888888876E-2</v>
      </c>
      <c r="O4">
        <f t="shared" ref="O4:O9" si="2">AVERAGE(G4:I4)-AVERAGE($A$2:$I$2)</f>
        <v>7.9655555555555577E-2</v>
      </c>
    </row>
    <row r="5" spans="1:15" x14ac:dyDescent="0.4">
      <c r="A5">
        <v>0.1724</v>
      </c>
      <c r="B5">
        <v>0.21940000000000001</v>
      </c>
      <c r="C5">
        <v>0.20810000000000001</v>
      </c>
      <c r="D5">
        <v>0.14510000000000001</v>
      </c>
      <c r="E5">
        <v>0.1462</v>
      </c>
      <c r="F5">
        <v>0.14510000000000001</v>
      </c>
      <c r="G5">
        <v>0.13519999999999999</v>
      </c>
      <c r="H5">
        <v>0.13869999999999999</v>
      </c>
      <c r="I5">
        <v>0.13830000000000001</v>
      </c>
      <c r="M5">
        <f t="shared" si="0"/>
        <v>0.1440555555555556</v>
      </c>
      <c r="N5">
        <f t="shared" si="1"/>
        <v>8.9555555555555541E-2</v>
      </c>
      <c r="O5">
        <f t="shared" si="2"/>
        <v>8.1488888888888875E-2</v>
      </c>
    </row>
    <row r="6" spans="1:15" x14ac:dyDescent="0.4">
      <c r="A6">
        <v>0.22950000000000001</v>
      </c>
      <c r="B6">
        <v>0.2082</v>
      </c>
      <c r="C6">
        <v>0.21199999999999999</v>
      </c>
      <c r="D6">
        <v>0.13950000000000001</v>
      </c>
      <c r="E6">
        <v>0.14460000000000001</v>
      </c>
      <c r="F6">
        <v>0.14510000000000001</v>
      </c>
      <c r="G6">
        <v>0.13370000000000001</v>
      </c>
      <c r="H6">
        <v>0.14419999999999999</v>
      </c>
      <c r="I6">
        <v>0.14130000000000001</v>
      </c>
      <c r="M6">
        <f t="shared" si="0"/>
        <v>0.16065555555555555</v>
      </c>
      <c r="N6">
        <f t="shared" si="1"/>
        <v>8.7155555555555556E-2</v>
      </c>
      <c r="O6">
        <f t="shared" si="2"/>
        <v>8.3822222222222229E-2</v>
      </c>
    </row>
    <row r="7" spans="1:15" x14ac:dyDescent="0.4">
      <c r="A7">
        <v>0.21840000000000001</v>
      </c>
      <c r="B7">
        <v>0.21829999999999999</v>
      </c>
      <c r="C7">
        <v>0.22140000000000001</v>
      </c>
      <c r="D7">
        <v>0.14369999999999999</v>
      </c>
      <c r="E7">
        <v>0.13830000000000001</v>
      </c>
      <c r="F7">
        <v>0.14380000000000001</v>
      </c>
      <c r="G7">
        <v>0.13550000000000001</v>
      </c>
      <c r="H7">
        <v>0.13650000000000001</v>
      </c>
      <c r="I7">
        <v>0.14069999999999999</v>
      </c>
      <c r="M7">
        <f t="shared" si="0"/>
        <v>0.16345555555555558</v>
      </c>
      <c r="N7">
        <f t="shared" si="1"/>
        <v>8.6022222222222236E-2</v>
      </c>
      <c r="O7">
        <f t="shared" si="2"/>
        <v>8.1655555555555551E-2</v>
      </c>
    </row>
    <row r="8" spans="1:15" x14ac:dyDescent="0.4">
      <c r="A8">
        <v>0.20230000000000001</v>
      </c>
      <c r="B8">
        <v>0.20580000000000001</v>
      </c>
      <c r="C8">
        <v>0.1981</v>
      </c>
      <c r="D8">
        <v>0.1321</v>
      </c>
      <c r="E8">
        <v>0.14530000000000001</v>
      </c>
      <c r="F8">
        <v>0.1384</v>
      </c>
      <c r="G8">
        <v>0.1323</v>
      </c>
      <c r="H8">
        <v>0.1389</v>
      </c>
      <c r="I8">
        <v>0.13550000000000001</v>
      </c>
      <c r="M8">
        <f t="shared" si="0"/>
        <v>0.14615555555555559</v>
      </c>
      <c r="N8">
        <f t="shared" si="1"/>
        <v>8.2688888888888853E-2</v>
      </c>
      <c r="O8">
        <f t="shared" si="2"/>
        <v>7.9655555555555549E-2</v>
      </c>
    </row>
    <row r="9" spans="1:15" x14ac:dyDescent="0.4">
      <c r="A9">
        <v>0.1895</v>
      </c>
      <c r="B9">
        <v>0.2215</v>
      </c>
      <c r="C9">
        <v>0.20849999999999999</v>
      </c>
      <c r="D9">
        <v>0.1338</v>
      </c>
      <c r="E9">
        <v>0.14130000000000001</v>
      </c>
      <c r="F9">
        <v>0.13900000000000001</v>
      </c>
      <c r="G9">
        <v>0.1323</v>
      </c>
      <c r="H9">
        <v>0.13539999999999999</v>
      </c>
      <c r="I9">
        <v>0.13730000000000001</v>
      </c>
      <c r="M9">
        <f t="shared" si="0"/>
        <v>0.15058888888888888</v>
      </c>
      <c r="N9">
        <f t="shared" si="1"/>
        <v>8.2122222222222221E-2</v>
      </c>
      <c r="O9">
        <f t="shared" si="2"/>
        <v>7.9088888888888889E-2</v>
      </c>
    </row>
    <row r="10" spans="1:15" x14ac:dyDescent="0.4">
      <c r="A10">
        <v>0.5</v>
      </c>
    </row>
    <row r="11" spans="1:15" x14ac:dyDescent="0.4">
      <c r="A11">
        <v>5.5800000000000002E-2</v>
      </c>
      <c r="B11">
        <v>5.8299999999999998E-2</v>
      </c>
      <c r="C11">
        <v>5.5300000000000002E-2</v>
      </c>
      <c r="D11">
        <v>5.5399999999999998E-2</v>
      </c>
      <c r="E11">
        <v>5.2400000000000002E-2</v>
      </c>
      <c r="F11">
        <v>5.7599999999999998E-2</v>
      </c>
      <c r="G11">
        <v>5.6000000000000001E-2</v>
      </c>
      <c r="H11">
        <v>5.5800000000000002E-2</v>
      </c>
      <c r="I11">
        <v>6.4500000000000002E-2</v>
      </c>
      <c r="K11" t="s">
        <v>12</v>
      </c>
      <c r="L11" t="s">
        <v>13</v>
      </c>
      <c r="M11" t="s">
        <v>14</v>
      </c>
      <c r="N11" t="s">
        <v>15</v>
      </c>
      <c r="O11" t="s">
        <v>16</v>
      </c>
    </row>
    <row r="12" spans="1:15" x14ac:dyDescent="0.4">
      <c r="A12">
        <v>5.7799999999999997E-2</v>
      </c>
      <c r="B12">
        <v>5.7099999999999998E-2</v>
      </c>
      <c r="C12">
        <v>5.7099999999999998E-2</v>
      </c>
      <c r="D12">
        <v>5.8900000000000001E-2</v>
      </c>
      <c r="E12">
        <v>5.8200000000000002E-2</v>
      </c>
      <c r="F12">
        <v>5.91E-2</v>
      </c>
      <c r="G12">
        <v>6.08E-2</v>
      </c>
      <c r="H12">
        <v>6.8599999999999994E-2</v>
      </c>
      <c r="I12">
        <v>6.5299999999999997E-2</v>
      </c>
      <c r="M12">
        <f>AVERAGE(A12:C12)-AVERAGE($A$11:$I$11)</f>
        <v>5.4444444444443768E-4</v>
      </c>
      <c r="N12">
        <f>AVERAGE(D12:F12)-AVERAGE($A$11:$I$11)</f>
        <v>1.94444444444445E-3</v>
      </c>
      <c r="O12">
        <f>AVERAGE(G12:I12)-AVERAGE($A$11:$I$11)</f>
        <v>8.1111111111111106E-3</v>
      </c>
    </row>
    <row r="13" spans="1:15" x14ac:dyDescent="0.4">
      <c r="A13">
        <v>0.21299999999999999</v>
      </c>
      <c r="B13">
        <v>0.31369999999999998</v>
      </c>
      <c r="C13">
        <v>0.32719999999999999</v>
      </c>
      <c r="D13">
        <v>0.16070000000000001</v>
      </c>
      <c r="E13">
        <v>0.1638</v>
      </c>
      <c r="F13">
        <v>0.16850000000000001</v>
      </c>
      <c r="G13">
        <v>0.155</v>
      </c>
      <c r="H13">
        <v>0.155</v>
      </c>
      <c r="I13">
        <v>0.1618</v>
      </c>
      <c r="M13">
        <f t="shared" ref="M13:M18" si="3">AVERAGE(A13:C13)-AVERAGE($A$11:$I$11)</f>
        <v>0.22784444444444441</v>
      </c>
      <c r="N13">
        <f t="shared" ref="N13:N18" si="4">AVERAGE(D13:F13)-AVERAGE($A$11:$I$11)</f>
        <v>0.10754444444444444</v>
      </c>
      <c r="O13">
        <f t="shared" ref="O13:O18" si="5">AVERAGE(G13:I13)-AVERAGE($A$11:$I$11)</f>
        <v>0.10047777777777778</v>
      </c>
    </row>
    <row r="14" spans="1:15" x14ac:dyDescent="0.4">
      <c r="A14">
        <v>0.1986</v>
      </c>
      <c r="B14">
        <v>0.30990000000000001</v>
      </c>
      <c r="C14">
        <v>0.26740000000000003</v>
      </c>
      <c r="D14">
        <v>0.16650000000000001</v>
      </c>
      <c r="E14">
        <v>0.1774</v>
      </c>
      <c r="F14">
        <v>0.1741</v>
      </c>
      <c r="G14">
        <v>0.1527</v>
      </c>
      <c r="H14">
        <v>0.15890000000000001</v>
      </c>
      <c r="I14">
        <v>0.16139999999999999</v>
      </c>
      <c r="M14">
        <f t="shared" si="3"/>
        <v>0.20184444444444444</v>
      </c>
      <c r="N14">
        <f t="shared" si="4"/>
        <v>0.11587777777777777</v>
      </c>
      <c r="O14">
        <f t="shared" si="5"/>
        <v>0.10087777777777776</v>
      </c>
    </row>
    <row r="15" spans="1:15" x14ac:dyDescent="0.4">
      <c r="A15">
        <v>0.36109999999999998</v>
      </c>
      <c r="B15">
        <v>0.28570000000000001</v>
      </c>
      <c r="C15">
        <v>0.2979</v>
      </c>
      <c r="D15">
        <v>0.16569999999999999</v>
      </c>
      <c r="E15">
        <v>0.1716</v>
      </c>
      <c r="F15">
        <v>0.16289999999999999</v>
      </c>
      <c r="G15">
        <v>0.1545</v>
      </c>
      <c r="H15">
        <v>0.16389999999999999</v>
      </c>
      <c r="I15">
        <v>0.1666</v>
      </c>
      <c r="M15">
        <f t="shared" si="3"/>
        <v>0.25811111111111112</v>
      </c>
      <c r="N15">
        <f t="shared" si="4"/>
        <v>0.10994444444444443</v>
      </c>
      <c r="O15">
        <f t="shared" si="5"/>
        <v>0.10487777777777776</v>
      </c>
    </row>
    <row r="16" spans="1:15" x14ac:dyDescent="0.4">
      <c r="A16">
        <v>0.30449999999999999</v>
      </c>
      <c r="B16">
        <v>0.31409999999999999</v>
      </c>
      <c r="C16">
        <v>0.34489999999999998</v>
      </c>
      <c r="D16">
        <v>0.17430000000000001</v>
      </c>
      <c r="E16">
        <v>0.16600000000000001</v>
      </c>
      <c r="F16">
        <v>0.1706</v>
      </c>
      <c r="G16">
        <v>0.15740000000000001</v>
      </c>
      <c r="H16">
        <v>0.16159999999999999</v>
      </c>
      <c r="I16">
        <v>0.16420000000000001</v>
      </c>
      <c r="M16">
        <f t="shared" si="3"/>
        <v>0.26437777777777777</v>
      </c>
      <c r="N16">
        <f t="shared" si="4"/>
        <v>0.11351111111111112</v>
      </c>
      <c r="O16">
        <f t="shared" si="5"/>
        <v>0.10427777777777777</v>
      </c>
    </row>
    <row r="17" spans="1:15" x14ac:dyDescent="0.4">
      <c r="A17">
        <v>0.3644</v>
      </c>
      <c r="B17">
        <v>0.31859999999999999</v>
      </c>
      <c r="C17">
        <v>0.25359999999999999</v>
      </c>
      <c r="D17">
        <v>0.1565</v>
      </c>
      <c r="E17">
        <v>0.16830000000000001</v>
      </c>
      <c r="F17">
        <v>0.16259999999999999</v>
      </c>
      <c r="G17">
        <v>0.1585</v>
      </c>
      <c r="H17">
        <v>0.16400000000000001</v>
      </c>
      <c r="I17">
        <v>0.1623</v>
      </c>
      <c r="M17">
        <f t="shared" si="3"/>
        <v>0.25541111111111114</v>
      </c>
      <c r="N17">
        <f t="shared" si="4"/>
        <v>0.10567777777777776</v>
      </c>
      <c r="O17">
        <f t="shared" si="5"/>
        <v>0.1048111111111111</v>
      </c>
    </row>
    <row r="18" spans="1:15" x14ac:dyDescent="0.4">
      <c r="A18">
        <v>0.20399999999999999</v>
      </c>
      <c r="B18">
        <v>0.34029999999999999</v>
      </c>
      <c r="C18">
        <v>0.29799999999999999</v>
      </c>
      <c r="D18">
        <v>0.16009999999999999</v>
      </c>
      <c r="E18">
        <v>0.16520000000000001</v>
      </c>
      <c r="F18">
        <v>0.16600000000000001</v>
      </c>
      <c r="G18">
        <v>0.15490000000000001</v>
      </c>
      <c r="H18">
        <v>0.16320000000000001</v>
      </c>
      <c r="I18">
        <v>0.16239999999999999</v>
      </c>
      <c r="M18">
        <f t="shared" si="3"/>
        <v>0.22397777777777778</v>
      </c>
      <c r="N18">
        <f t="shared" si="4"/>
        <v>0.10697777777777781</v>
      </c>
      <c r="O18">
        <f t="shared" si="5"/>
        <v>0.10337777777777779</v>
      </c>
    </row>
    <row r="19" spans="1:15" x14ac:dyDescent="0.4">
      <c r="A19">
        <v>1</v>
      </c>
    </row>
    <row r="20" spans="1:15" x14ac:dyDescent="0.4">
      <c r="A20">
        <v>5.4899999999999997E-2</v>
      </c>
      <c r="B20">
        <v>5.8200000000000002E-2</v>
      </c>
      <c r="C20">
        <v>5.6800000000000003E-2</v>
      </c>
      <c r="D20">
        <v>5.5599999999999997E-2</v>
      </c>
      <c r="E20">
        <v>5.2400000000000002E-2</v>
      </c>
      <c r="F20">
        <v>5.7200000000000001E-2</v>
      </c>
      <c r="G20">
        <v>5.67E-2</v>
      </c>
      <c r="H20">
        <v>5.6399999999999999E-2</v>
      </c>
      <c r="I20">
        <v>6.6699999999999995E-2</v>
      </c>
      <c r="K20" t="s">
        <v>12</v>
      </c>
      <c r="L20" t="s">
        <v>13</v>
      </c>
      <c r="M20" t="s">
        <v>14</v>
      </c>
      <c r="N20" t="s">
        <v>15</v>
      </c>
      <c r="O20" t="s">
        <v>16</v>
      </c>
    </row>
    <row r="21" spans="1:15" x14ac:dyDescent="0.4">
      <c r="A21">
        <v>5.7799999999999997E-2</v>
      </c>
      <c r="B21">
        <v>5.7000000000000002E-2</v>
      </c>
      <c r="C21">
        <v>6.0400000000000002E-2</v>
      </c>
      <c r="D21">
        <v>5.9900000000000002E-2</v>
      </c>
      <c r="E21">
        <v>0.06</v>
      </c>
      <c r="F21">
        <v>5.9799999999999999E-2</v>
      </c>
      <c r="G21">
        <v>6.2199999999999998E-2</v>
      </c>
      <c r="H21">
        <v>6.4899999999999999E-2</v>
      </c>
      <c r="I21">
        <v>6.8900000000000003E-2</v>
      </c>
      <c r="M21">
        <f>AVERAGE(A21:C21)-AVERAGE($A$20:$I$20)</f>
        <v>1.188888888888899E-3</v>
      </c>
      <c r="N21">
        <f>AVERAGE(D21:F21)-AVERAGE($A$20:$I$20)</f>
        <v>2.6888888888889004E-3</v>
      </c>
      <c r="O21">
        <f>AVERAGE(G21:I21)-AVERAGE($A$20:$I$20)</f>
        <v>8.122222222222239E-3</v>
      </c>
    </row>
    <row r="22" spans="1:15" x14ac:dyDescent="0.4">
      <c r="A22">
        <v>0.28620000000000001</v>
      </c>
      <c r="B22">
        <v>0.39489999999999997</v>
      </c>
      <c r="C22">
        <v>0.39929999999999999</v>
      </c>
      <c r="D22">
        <v>0.22600000000000001</v>
      </c>
      <c r="E22">
        <v>0.21060000000000001</v>
      </c>
      <c r="F22">
        <v>0.20860000000000001</v>
      </c>
      <c r="G22">
        <v>0.19370000000000001</v>
      </c>
      <c r="H22">
        <v>0.18479999999999999</v>
      </c>
      <c r="I22">
        <v>0.1903</v>
      </c>
      <c r="M22">
        <f t="shared" ref="M22:M27" si="6">AVERAGE(A22:C22)-AVERAGE($A$20:$I$20)</f>
        <v>0.30292222222222226</v>
      </c>
      <c r="N22">
        <f t="shared" ref="N22:N27" si="7">AVERAGE(D22:F22)-AVERAGE($A$20:$I$20)</f>
        <v>0.15785555555555555</v>
      </c>
      <c r="O22">
        <f t="shared" ref="O22:O27" si="8">AVERAGE(G22:I22)-AVERAGE($A$20:$I$20)</f>
        <v>0.13238888888888889</v>
      </c>
    </row>
    <row r="23" spans="1:15" x14ac:dyDescent="0.4">
      <c r="A23">
        <v>0.26169999999999999</v>
      </c>
      <c r="B23">
        <v>0.39989999999999998</v>
      </c>
      <c r="C23">
        <v>0.37619999999999998</v>
      </c>
      <c r="D23">
        <v>0.2369</v>
      </c>
      <c r="E23">
        <v>0.2349</v>
      </c>
      <c r="F23">
        <v>0.22600000000000001</v>
      </c>
      <c r="G23">
        <v>0.19089999999999999</v>
      </c>
      <c r="H23">
        <v>0.1943</v>
      </c>
      <c r="I23">
        <v>0.20069999999999999</v>
      </c>
      <c r="M23">
        <f t="shared" si="6"/>
        <v>0.28872222222222216</v>
      </c>
      <c r="N23">
        <f t="shared" si="7"/>
        <v>0.1753888888888889</v>
      </c>
      <c r="O23">
        <f t="shared" si="8"/>
        <v>0.1380888888888889</v>
      </c>
    </row>
    <row r="24" spans="1:15" x14ac:dyDescent="0.4">
      <c r="A24">
        <v>0.45440000000000003</v>
      </c>
      <c r="B24">
        <v>0.3765</v>
      </c>
      <c r="C24">
        <v>0.37369999999999998</v>
      </c>
      <c r="D24">
        <v>0.22500000000000001</v>
      </c>
      <c r="E24">
        <v>0.22259999999999999</v>
      </c>
      <c r="F24">
        <v>0.2094</v>
      </c>
      <c r="G24">
        <v>0.18759999999999999</v>
      </c>
      <c r="H24">
        <v>0.1948</v>
      </c>
      <c r="I24">
        <v>0.19470000000000001</v>
      </c>
      <c r="M24">
        <f t="shared" si="6"/>
        <v>0.3443222222222222</v>
      </c>
      <c r="N24">
        <f t="shared" si="7"/>
        <v>0.1617888888888889</v>
      </c>
      <c r="O24">
        <f t="shared" si="8"/>
        <v>0.13515555555555556</v>
      </c>
    </row>
    <row r="25" spans="1:15" x14ac:dyDescent="0.4">
      <c r="A25">
        <v>0.3624</v>
      </c>
      <c r="B25">
        <v>0.38619999999999999</v>
      </c>
      <c r="C25">
        <v>0.40799999999999997</v>
      </c>
      <c r="D25">
        <v>0.26</v>
      </c>
      <c r="E25">
        <v>0.22489999999999999</v>
      </c>
      <c r="F25">
        <v>0.22459999999999999</v>
      </c>
      <c r="G25">
        <v>0.20200000000000001</v>
      </c>
      <c r="H25">
        <v>0.22720000000000001</v>
      </c>
      <c r="I25">
        <v>0.21290000000000001</v>
      </c>
      <c r="M25">
        <f t="shared" si="6"/>
        <v>0.32832222222222218</v>
      </c>
      <c r="N25">
        <f t="shared" si="7"/>
        <v>0.17928888888888891</v>
      </c>
      <c r="O25">
        <f t="shared" si="8"/>
        <v>0.15682222222222222</v>
      </c>
    </row>
    <row r="26" spans="1:15" x14ac:dyDescent="0.4">
      <c r="A26">
        <v>0.40610000000000002</v>
      </c>
      <c r="B26">
        <v>0.37890000000000001</v>
      </c>
      <c r="C26">
        <v>0.31440000000000001</v>
      </c>
      <c r="D26">
        <v>0.20680000000000001</v>
      </c>
      <c r="E26">
        <v>0.21540000000000001</v>
      </c>
      <c r="F26">
        <v>0.2024</v>
      </c>
      <c r="G26">
        <v>0.1928</v>
      </c>
      <c r="H26">
        <v>0.2034</v>
      </c>
      <c r="I26">
        <v>0.1976</v>
      </c>
      <c r="M26">
        <f t="shared" si="6"/>
        <v>0.30925555555555562</v>
      </c>
      <c r="N26">
        <f t="shared" si="7"/>
        <v>0.15098888888888892</v>
      </c>
      <c r="O26">
        <f t="shared" si="8"/>
        <v>0.14072222222222222</v>
      </c>
    </row>
    <row r="27" spans="1:15" x14ac:dyDescent="0.4">
      <c r="A27">
        <v>0.27729999999999999</v>
      </c>
      <c r="B27">
        <v>0.40550000000000003</v>
      </c>
      <c r="C27">
        <v>0.38240000000000002</v>
      </c>
      <c r="D27">
        <v>0.21160000000000001</v>
      </c>
      <c r="E27">
        <v>0.21890000000000001</v>
      </c>
      <c r="F27">
        <v>0.21310000000000001</v>
      </c>
      <c r="G27">
        <v>0.19789999999999999</v>
      </c>
      <c r="H27">
        <v>0.2082</v>
      </c>
      <c r="I27">
        <v>0.2056</v>
      </c>
      <c r="M27">
        <f t="shared" si="6"/>
        <v>0.2978555555555556</v>
      </c>
      <c r="N27">
        <f t="shared" si="7"/>
        <v>0.15732222222222222</v>
      </c>
      <c r="O27">
        <f t="shared" si="8"/>
        <v>0.1466888888888889</v>
      </c>
    </row>
    <row r="28" spans="1:15" x14ac:dyDescent="0.4">
      <c r="A28">
        <v>2</v>
      </c>
    </row>
    <row r="29" spans="1:15" x14ac:dyDescent="0.4">
      <c r="A29">
        <v>5.5599999999999997E-2</v>
      </c>
      <c r="B29">
        <v>5.8500000000000003E-2</v>
      </c>
      <c r="C29">
        <v>5.6000000000000001E-2</v>
      </c>
      <c r="D29">
        <v>5.6300000000000003E-2</v>
      </c>
      <c r="E29">
        <v>5.3199999999999997E-2</v>
      </c>
      <c r="F29">
        <v>5.7799999999999997E-2</v>
      </c>
      <c r="G29">
        <v>5.7000000000000002E-2</v>
      </c>
      <c r="H29">
        <v>5.6599999999999998E-2</v>
      </c>
      <c r="I29">
        <v>6.8400000000000002E-2</v>
      </c>
      <c r="K29" t="s">
        <v>12</v>
      </c>
      <c r="L29" t="s">
        <v>13</v>
      </c>
      <c r="M29" t="s">
        <v>14</v>
      </c>
      <c r="N29" t="s">
        <v>15</v>
      </c>
      <c r="O29" t="s">
        <v>16</v>
      </c>
    </row>
    <row r="30" spans="1:15" x14ac:dyDescent="0.4">
      <c r="A30">
        <v>5.8299999999999998E-2</v>
      </c>
      <c r="B30">
        <v>5.7200000000000001E-2</v>
      </c>
      <c r="C30">
        <v>6.0299999999999999E-2</v>
      </c>
      <c r="D30">
        <v>0.06</v>
      </c>
      <c r="E30">
        <v>6.1100000000000002E-2</v>
      </c>
      <c r="F30">
        <v>5.9700000000000003E-2</v>
      </c>
      <c r="G30">
        <v>6.2300000000000001E-2</v>
      </c>
      <c r="H30">
        <v>6.5199999999999994E-2</v>
      </c>
      <c r="I30">
        <v>6.5799999999999997E-2</v>
      </c>
      <c r="M30">
        <f>AVERAGE(A30:C30)-AVERAGE($A$29:$I$29)</f>
        <v>8.8888888888888351E-4</v>
      </c>
      <c r="N30">
        <f>AVERAGE(D30:F30)-AVERAGE($A$29:$I$29)</f>
        <v>2.5555555555555609E-3</v>
      </c>
      <c r="O30">
        <f>AVERAGE(G30:I30)-AVERAGE($A$29:$I$29)</f>
        <v>6.7222222222222197E-3</v>
      </c>
    </row>
    <row r="31" spans="1:15" x14ac:dyDescent="0.4">
      <c r="A31">
        <v>0.34620000000000001</v>
      </c>
      <c r="B31">
        <v>0.53749999999999998</v>
      </c>
      <c r="C31">
        <v>0.45610000000000001</v>
      </c>
      <c r="D31">
        <v>0.2944</v>
      </c>
      <c r="E31">
        <v>0.26</v>
      </c>
      <c r="F31">
        <v>0.2387</v>
      </c>
      <c r="G31">
        <v>0.23960000000000001</v>
      </c>
      <c r="H31">
        <v>0.21510000000000001</v>
      </c>
      <c r="I31">
        <v>0.22109999999999999</v>
      </c>
      <c r="M31">
        <f t="shared" ref="M31:M36" si="9">AVERAGE(A31:C31)-AVERAGE($A$29:$I$29)</f>
        <v>0.38888888888888884</v>
      </c>
      <c r="N31">
        <f t="shared" ref="N31:N36" si="10">AVERAGE(D31:F31)-AVERAGE($A$29:$I$29)</f>
        <v>0.20665555555555559</v>
      </c>
      <c r="O31">
        <f t="shared" ref="O31:O36" si="11">AVERAGE(G31:I31)-AVERAGE($A$29:$I$29)</f>
        <v>0.16755555555555554</v>
      </c>
    </row>
    <row r="32" spans="1:15" x14ac:dyDescent="0.4">
      <c r="A32">
        <v>0.27860000000000001</v>
      </c>
      <c r="B32">
        <v>0.50019999999999998</v>
      </c>
      <c r="C32">
        <v>0.49230000000000002</v>
      </c>
      <c r="D32">
        <v>0.32769999999999999</v>
      </c>
      <c r="E32">
        <v>0.30449999999999999</v>
      </c>
      <c r="F32">
        <v>0.2898</v>
      </c>
      <c r="G32">
        <v>0.24099999999999999</v>
      </c>
      <c r="H32">
        <v>0.23350000000000001</v>
      </c>
      <c r="I32">
        <v>0.24199999999999999</v>
      </c>
      <c r="M32">
        <f t="shared" si="9"/>
        <v>0.36598888888888886</v>
      </c>
      <c r="N32">
        <f t="shared" si="10"/>
        <v>0.24962222222222219</v>
      </c>
      <c r="O32">
        <f t="shared" si="11"/>
        <v>0.18112222222222224</v>
      </c>
    </row>
    <row r="33" spans="1:15" x14ac:dyDescent="0.4">
      <c r="A33">
        <v>0.57950000000000002</v>
      </c>
      <c r="B33">
        <v>0.50109999999999999</v>
      </c>
      <c r="C33">
        <v>0.44240000000000002</v>
      </c>
      <c r="D33">
        <v>0.29470000000000002</v>
      </c>
      <c r="E33">
        <v>0.27850000000000003</v>
      </c>
      <c r="F33">
        <v>0.25490000000000002</v>
      </c>
      <c r="G33">
        <v>0.23799999999999999</v>
      </c>
      <c r="H33">
        <v>0.24179999999999999</v>
      </c>
      <c r="I33">
        <v>0.23</v>
      </c>
      <c r="M33">
        <f t="shared" si="9"/>
        <v>0.44995555555555561</v>
      </c>
      <c r="N33">
        <f t="shared" si="10"/>
        <v>0.21832222222222225</v>
      </c>
      <c r="O33">
        <f t="shared" si="11"/>
        <v>0.1788888888888889</v>
      </c>
    </row>
    <row r="34" spans="1:15" x14ac:dyDescent="0.4">
      <c r="A34">
        <v>0.49359999999999998</v>
      </c>
      <c r="B34">
        <v>0.498</v>
      </c>
      <c r="C34">
        <v>0.50529999999999997</v>
      </c>
      <c r="D34">
        <v>0.35599999999999998</v>
      </c>
      <c r="E34">
        <v>0.29060000000000002</v>
      </c>
      <c r="F34">
        <v>0.28560000000000002</v>
      </c>
      <c r="G34">
        <v>0.2485</v>
      </c>
      <c r="H34">
        <v>0.24590000000000001</v>
      </c>
      <c r="I34">
        <v>0.25359999999999999</v>
      </c>
      <c r="M34">
        <f t="shared" si="9"/>
        <v>0.44125555555555562</v>
      </c>
      <c r="N34">
        <f t="shared" si="10"/>
        <v>0.25302222222222226</v>
      </c>
      <c r="O34">
        <f t="shared" si="11"/>
        <v>0.19162222222222222</v>
      </c>
    </row>
    <row r="35" spans="1:15" x14ac:dyDescent="0.4">
      <c r="A35">
        <v>0.52980000000000005</v>
      </c>
      <c r="B35">
        <v>0.5131</v>
      </c>
      <c r="C35">
        <v>0.42420000000000002</v>
      </c>
      <c r="D35">
        <v>0.27139999999999997</v>
      </c>
      <c r="E35">
        <v>0.2732</v>
      </c>
      <c r="F35">
        <v>0.25490000000000002</v>
      </c>
      <c r="G35">
        <v>0.22700000000000001</v>
      </c>
      <c r="H35">
        <v>0.24229999999999999</v>
      </c>
      <c r="I35">
        <v>0.2215</v>
      </c>
      <c r="M35">
        <f t="shared" si="9"/>
        <v>0.43132222222222216</v>
      </c>
      <c r="N35">
        <f t="shared" si="10"/>
        <v>0.20878888888888891</v>
      </c>
      <c r="O35">
        <f t="shared" si="11"/>
        <v>0.17255555555555555</v>
      </c>
    </row>
    <row r="36" spans="1:15" x14ac:dyDescent="0.4">
      <c r="A36">
        <v>0.28599999999999998</v>
      </c>
      <c r="B36">
        <v>0.51819999999999999</v>
      </c>
      <c r="C36">
        <v>0.49080000000000001</v>
      </c>
      <c r="D36">
        <v>0.28449999999999998</v>
      </c>
      <c r="E36">
        <v>0.27400000000000002</v>
      </c>
      <c r="F36">
        <v>0.26390000000000002</v>
      </c>
      <c r="G36">
        <v>0.2447</v>
      </c>
      <c r="H36">
        <v>0.24779999999999999</v>
      </c>
      <c r="I36">
        <v>0.24779999999999999</v>
      </c>
      <c r="M36">
        <f t="shared" si="9"/>
        <v>0.37395555555555554</v>
      </c>
      <c r="N36">
        <f t="shared" si="10"/>
        <v>0.21642222222222224</v>
      </c>
      <c r="O36">
        <f t="shared" si="11"/>
        <v>0.18905555555555556</v>
      </c>
    </row>
    <row r="37" spans="1:15" x14ac:dyDescent="0.4">
      <c r="A37">
        <v>3</v>
      </c>
    </row>
    <row r="38" spans="1:15" x14ac:dyDescent="0.4">
      <c r="A38">
        <v>5.57E-2</v>
      </c>
      <c r="B38">
        <v>5.8500000000000003E-2</v>
      </c>
      <c r="C38">
        <v>5.6399999999999999E-2</v>
      </c>
      <c r="D38">
        <v>5.6399999999999999E-2</v>
      </c>
      <c r="E38">
        <v>5.4300000000000001E-2</v>
      </c>
      <c r="F38">
        <v>5.7700000000000001E-2</v>
      </c>
      <c r="G38">
        <v>5.7700000000000001E-2</v>
      </c>
      <c r="H38">
        <v>5.74E-2</v>
      </c>
      <c r="I38">
        <v>6.5799999999999997E-2</v>
      </c>
      <c r="K38" t="s">
        <v>12</v>
      </c>
      <c r="L38" t="s">
        <v>13</v>
      </c>
      <c r="M38" t="s">
        <v>14</v>
      </c>
      <c r="N38" t="s">
        <v>15</v>
      </c>
      <c r="O38" t="s">
        <v>16</v>
      </c>
    </row>
    <row r="39" spans="1:15" x14ac:dyDescent="0.4">
      <c r="A39">
        <v>5.8000000000000003E-2</v>
      </c>
      <c r="B39">
        <v>5.6899999999999999E-2</v>
      </c>
      <c r="C39">
        <v>0.06</v>
      </c>
      <c r="D39">
        <v>0.06</v>
      </c>
      <c r="E39">
        <v>6.1499999999999999E-2</v>
      </c>
      <c r="F39">
        <v>6.0199999999999997E-2</v>
      </c>
      <c r="G39">
        <v>6.2E-2</v>
      </c>
      <c r="H39">
        <v>6.4699999999999994E-2</v>
      </c>
      <c r="I39">
        <v>6.4799999999999996E-2</v>
      </c>
      <c r="M39">
        <f>AVERAGE(A39:C39)-AVERAGE($A$38:$I$38)</f>
        <v>5.3333333333333705E-4</v>
      </c>
      <c r="N39">
        <f>AVERAGE(D39:F39)-AVERAGE($A$38:$I$38)</f>
        <v>2.8000000000000039E-3</v>
      </c>
      <c r="O39">
        <f>AVERAGE(G39:I39)-AVERAGE($A$38:$I$38)</f>
        <v>6.0666666666666647E-3</v>
      </c>
    </row>
    <row r="40" spans="1:15" x14ac:dyDescent="0.4">
      <c r="A40">
        <v>0.27960000000000002</v>
      </c>
      <c r="B40">
        <v>0.49480000000000002</v>
      </c>
      <c r="C40">
        <v>0.47220000000000001</v>
      </c>
      <c r="D40">
        <v>0.28720000000000001</v>
      </c>
      <c r="E40">
        <v>0.2661</v>
      </c>
      <c r="F40">
        <v>0.2429</v>
      </c>
      <c r="G40">
        <v>0.23760000000000001</v>
      </c>
      <c r="H40">
        <v>0.21590000000000001</v>
      </c>
      <c r="I40">
        <v>0.22059999999999999</v>
      </c>
      <c r="M40">
        <f t="shared" ref="M40:M45" si="12">AVERAGE(A40:C40)-AVERAGE($A$38:$I$38)</f>
        <v>0.35776666666666668</v>
      </c>
      <c r="N40">
        <f t="shared" ref="N40:N45" si="13">AVERAGE(D40:F40)-AVERAGE($A$38:$I$38)</f>
        <v>0.20763333333333336</v>
      </c>
      <c r="O40">
        <f t="shared" ref="O40:O45" si="14">AVERAGE(G40:I40)-AVERAGE($A$38:$I$38)</f>
        <v>0.16693333333333335</v>
      </c>
    </row>
    <row r="41" spans="1:15" x14ac:dyDescent="0.4">
      <c r="A41">
        <v>0.25430000000000003</v>
      </c>
      <c r="B41">
        <v>0.53339999999999999</v>
      </c>
      <c r="C41">
        <v>0.46779999999999999</v>
      </c>
      <c r="D41">
        <v>0.31469999999999998</v>
      </c>
      <c r="E41">
        <v>0.2843</v>
      </c>
      <c r="F41">
        <v>0.28510000000000002</v>
      </c>
      <c r="G41">
        <v>0.2291</v>
      </c>
      <c r="H41">
        <v>0.22900000000000001</v>
      </c>
      <c r="I41">
        <v>0.2306</v>
      </c>
      <c r="M41">
        <f t="shared" si="12"/>
        <v>0.36073333333333335</v>
      </c>
      <c r="N41">
        <f t="shared" si="13"/>
        <v>0.23693333333333336</v>
      </c>
      <c r="O41">
        <f t="shared" si="14"/>
        <v>0.17180000000000001</v>
      </c>
    </row>
    <row r="42" spans="1:15" x14ac:dyDescent="0.4">
      <c r="A42">
        <v>0.48209999999999997</v>
      </c>
      <c r="B42">
        <v>0.52510000000000001</v>
      </c>
      <c r="C42">
        <v>0.47289999999999999</v>
      </c>
      <c r="D42">
        <v>0.28720000000000001</v>
      </c>
      <c r="E42">
        <v>0.26490000000000002</v>
      </c>
      <c r="F42">
        <v>0.24379999999999999</v>
      </c>
      <c r="G42">
        <v>0.22500000000000001</v>
      </c>
      <c r="H42">
        <v>0.23219999999999999</v>
      </c>
      <c r="I42">
        <v>0.2326</v>
      </c>
      <c r="M42">
        <f t="shared" si="12"/>
        <v>0.4356000000000001</v>
      </c>
      <c r="N42">
        <f t="shared" si="13"/>
        <v>0.20753333333333338</v>
      </c>
      <c r="O42">
        <f t="shared" si="14"/>
        <v>0.17216666666666666</v>
      </c>
    </row>
    <row r="43" spans="1:15" x14ac:dyDescent="0.4">
      <c r="A43">
        <v>0.36890000000000001</v>
      </c>
      <c r="B43">
        <v>0.50049999999999994</v>
      </c>
      <c r="C43">
        <v>0.52890000000000004</v>
      </c>
      <c r="D43">
        <v>0.34720000000000001</v>
      </c>
      <c r="E43">
        <v>0.27089999999999997</v>
      </c>
      <c r="F43">
        <v>0.28839999999999999</v>
      </c>
      <c r="G43">
        <v>0.24310000000000001</v>
      </c>
      <c r="H43">
        <v>0.24160000000000001</v>
      </c>
      <c r="I43">
        <v>0.24379999999999999</v>
      </c>
      <c r="M43">
        <f t="shared" si="12"/>
        <v>0.40833333333333333</v>
      </c>
      <c r="N43">
        <f t="shared" si="13"/>
        <v>0.24439999999999998</v>
      </c>
      <c r="O43">
        <f t="shared" si="14"/>
        <v>0.18506666666666668</v>
      </c>
    </row>
    <row r="44" spans="1:15" x14ac:dyDescent="0.4">
      <c r="A44">
        <v>0.34139999999999998</v>
      </c>
      <c r="B44">
        <v>0.54810000000000003</v>
      </c>
      <c r="C44">
        <v>0.42680000000000001</v>
      </c>
      <c r="D44">
        <v>0.25840000000000002</v>
      </c>
      <c r="E44">
        <v>0.25969999999999999</v>
      </c>
      <c r="F44">
        <v>0.26069999999999999</v>
      </c>
      <c r="G44">
        <v>0.2336</v>
      </c>
      <c r="H44">
        <v>0.24329999999999999</v>
      </c>
      <c r="I44">
        <v>0.22570000000000001</v>
      </c>
      <c r="M44">
        <f t="shared" si="12"/>
        <v>0.38100000000000001</v>
      </c>
      <c r="N44">
        <f t="shared" si="13"/>
        <v>0.20183333333333334</v>
      </c>
      <c r="O44">
        <f t="shared" si="14"/>
        <v>0.17643333333333333</v>
      </c>
    </row>
    <row r="45" spans="1:15" x14ac:dyDescent="0.4">
      <c r="A45">
        <v>0.25600000000000001</v>
      </c>
      <c r="B45">
        <v>0.51949999999999996</v>
      </c>
      <c r="C45">
        <v>0.4834</v>
      </c>
      <c r="D45">
        <v>0.253</v>
      </c>
      <c r="E45">
        <v>0.25650000000000001</v>
      </c>
      <c r="F45">
        <v>0.24729999999999999</v>
      </c>
      <c r="G45">
        <v>0.23019999999999999</v>
      </c>
      <c r="H45">
        <v>0.2492</v>
      </c>
      <c r="I45">
        <v>0.2414</v>
      </c>
      <c r="M45">
        <f t="shared" si="12"/>
        <v>0.36186666666666667</v>
      </c>
      <c r="N45">
        <f t="shared" si="13"/>
        <v>0.19450000000000003</v>
      </c>
      <c r="O45">
        <f t="shared" si="14"/>
        <v>0.1825</v>
      </c>
    </row>
    <row r="46" spans="1:15" x14ac:dyDescent="0.4">
      <c r="A46">
        <v>4</v>
      </c>
    </row>
    <row r="47" spans="1:15" x14ac:dyDescent="0.4">
      <c r="A47">
        <v>5.62E-2</v>
      </c>
      <c r="B47">
        <v>5.8400000000000001E-2</v>
      </c>
      <c r="C47">
        <v>5.6599999999999998E-2</v>
      </c>
      <c r="D47">
        <v>5.6300000000000003E-2</v>
      </c>
      <c r="E47">
        <v>5.4699999999999999E-2</v>
      </c>
      <c r="F47">
        <v>5.79E-2</v>
      </c>
      <c r="G47">
        <v>5.79E-2</v>
      </c>
      <c r="H47">
        <v>5.74E-2</v>
      </c>
      <c r="I47">
        <v>6.5500000000000003E-2</v>
      </c>
      <c r="K47" t="s">
        <v>12</v>
      </c>
      <c r="L47" t="s">
        <v>13</v>
      </c>
      <c r="M47" t="s">
        <v>14</v>
      </c>
      <c r="N47" t="s">
        <v>15</v>
      </c>
      <c r="O47" t="s">
        <v>16</v>
      </c>
    </row>
    <row r="48" spans="1:15" x14ac:dyDescent="0.4">
      <c r="A48">
        <v>5.8200000000000002E-2</v>
      </c>
      <c r="B48">
        <v>5.6899999999999999E-2</v>
      </c>
      <c r="C48">
        <v>0.06</v>
      </c>
      <c r="D48">
        <v>6.0100000000000001E-2</v>
      </c>
      <c r="E48">
        <v>6.1100000000000002E-2</v>
      </c>
      <c r="F48">
        <v>6.0499999999999998E-2</v>
      </c>
      <c r="G48">
        <v>6.2300000000000001E-2</v>
      </c>
      <c r="H48">
        <v>6.5000000000000002E-2</v>
      </c>
      <c r="I48">
        <v>6.6199999999999995E-2</v>
      </c>
      <c r="M48">
        <f>AVERAGE(A48:C48)-AVERAGE($A$47:$I$47)</f>
        <v>4.8888888888889287E-4</v>
      </c>
      <c r="N48">
        <f>AVERAGE(D48:F48)-AVERAGE($A$47:$I$47)</f>
        <v>2.6888888888888865E-3</v>
      </c>
      <c r="O48">
        <f>AVERAGE(G48:I48)-AVERAGE($A$47:$I$47)</f>
        <v>6.6222222222222238E-3</v>
      </c>
    </row>
    <row r="49" spans="1:15" x14ac:dyDescent="0.4">
      <c r="A49">
        <v>0.29449999999999998</v>
      </c>
      <c r="B49">
        <v>0.57999999999999996</v>
      </c>
      <c r="C49">
        <v>0.55169999999999997</v>
      </c>
      <c r="D49">
        <v>0.37309999999999999</v>
      </c>
      <c r="E49">
        <v>0.33639999999999998</v>
      </c>
      <c r="F49">
        <v>0.2873</v>
      </c>
      <c r="G49">
        <v>0.27660000000000001</v>
      </c>
      <c r="H49">
        <v>0.24829999999999999</v>
      </c>
      <c r="I49">
        <v>0.25309999999999999</v>
      </c>
      <c r="M49">
        <f t="shared" ref="M49:M54" si="15">AVERAGE(A49:C49)-AVERAGE($A$47:$I$47)</f>
        <v>0.41752222222222224</v>
      </c>
      <c r="N49">
        <f t="shared" ref="N49:N54" si="16">AVERAGE(D49:F49)-AVERAGE($A$47:$I$47)</f>
        <v>0.2743888888888889</v>
      </c>
      <c r="O49">
        <f t="shared" ref="O49:O54" si="17">AVERAGE(G49:I49)-AVERAGE($A$47:$I$47)</f>
        <v>0.20145555555555558</v>
      </c>
    </row>
    <row r="50" spans="1:15" x14ac:dyDescent="0.4">
      <c r="A50">
        <v>0.27250000000000002</v>
      </c>
      <c r="B50">
        <v>0.61950000000000005</v>
      </c>
      <c r="C50">
        <v>0.5958</v>
      </c>
      <c r="D50">
        <v>0.41970000000000002</v>
      </c>
      <c r="E50">
        <v>0.36370000000000002</v>
      </c>
      <c r="F50">
        <v>0.34100000000000003</v>
      </c>
      <c r="G50">
        <v>0.2858</v>
      </c>
      <c r="H50">
        <v>0.28210000000000002</v>
      </c>
      <c r="I50">
        <v>0.2848</v>
      </c>
      <c r="M50">
        <f t="shared" si="15"/>
        <v>0.43805555555555553</v>
      </c>
      <c r="N50">
        <f t="shared" si="16"/>
        <v>0.31692222222222222</v>
      </c>
      <c r="O50">
        <f t="shared" si="17"/>
        <v>0.22635555555555556</v>
      </c>
    </row>
    <row r="51" spans="1:15" x14ac:dyDescent="0.4">
      <c r="A51">
        <v>0.4698</v>
      </c>
      <c r="B51">
        <v>0.61529999999999996</v>
      </c>
      <c r="C51">
        <v>0.55469999999999997</v>
      </c>
      <c r="D51">
        <v>0.3508</v>
      </c>
      <c r="E51">
        <v>0.33750000000000002</v>
      </c>
      <c r="F51">
        <v>0.29110000000000003</v>
      </c>
      <c r="G51">
        <v>0.26919999999999999</v>
      </c>
      <c r="H51">
        <v>0.27950000000000003</v>
      </c>
      <c r="I51">
        <v>0.25669999999999998</v>
      </c>
      <c r="M51">
        <f t="shared" si="15"/>
        <v>0.48872222222222217</v>
      </c>
      <c r="N51">
        <f t="shared" si="16"/>
        <v>0.26858888888888888</v>
      </c>
      <c r="O51">
        <f t="shared" si="17"/>
        <v>0.21058888888888885</v>
      </c>
    </row>
    <row r="52" spans="1:15" x14ac:dyDescent="0.4">
      <c r="A52">
        <v>0.34239999999999998</v>
      </c>
      <c r="B52">
        <v>0.57609999999999995</v>
      </c>
      <c r="C52">
        <v>0.59199999999999997</v>
      </c>
      <c r="D52">
        <v>0.43099999999999999</v>
      </c>
      <c r="E52">
        <v>0.34060000000000001</v>
      </c>
      <c r="F52">
        <v>0.3412</v>
      </c>
      <c r="G52">
        <v>0.31990000000000002</v>
      </c>
      <c r="H52">
        <v>0.2913</v>
      </c>
      <c r="I52">
        <v>0.2984</v>
      </c>
      <c r="M52">
        <f t="shared" si="15"/>
        <v>0.44562222222222214</v>
      </c>
      <c r="N52">
        <f t="shared" si="16"/>
        <v>0.31305555555555553</v>
      </c>
      <c r="O52">
        <f t="shared" si="17"/>
        <v>0.24532222222222219</v>
      </c>
    </row>
    <row r="53" spans="1:15" x14ac:dyDescent="0.4">
      <c r="A53">
        <v>0.27729999999999999</v>
      </c>
      <c r="B53">
        <v>0.61929999999999996</v>
      </c>
      <c r="C53">
        <v>0.50539999999999996</v>
      </c>
      <c r="D53">
        <v>0.33789999999999998</v>
      </c>
      <c r="E53">
        <v>0.33110000000000001</v>
      </c>
      <c r="F53">
        <v>0.31609999999999999</v>
      </c>
      <c r="G53">
        <v>0.27550000000000002</v>
      </c>
      <c r="H53">
        <v>0.28389999999999999</v>
      </c>
      <c r="I53">
        <v>0.25530000000000003</v>
      </c>
      <c r="M53">
        <f t="shared" si="15"/>
        <v>0.40945555555555557</v>
      </c>
      <c r="N53">
        <f t="shared" si="16"/>
        <v>0.27048888888888889</v>
      </c>
      <c r="O53">
        <f t="shared" si="17"/>
        <v>0.2136888888888889</v>
      </c>
    </row>
    <row r="54" spans="1:15" x14ac:dyDescent="0.4">
      <c r="A54">
        <v>0.2727</v>
      </c>
      <c r="B54">
        <v>0.60119999999999996</v>
      </c>
      <c r="C54">
        <v>0.58409999999999995</v>
      </c>
      <c r="D54">
        <v>0.34899999999999998</v>
      </c>
      <c r="E54">
        <v>0.33310000000000001</v>
      </c>
      <c r="F54">
        <v>0.34250000000000003</v>
      </c>
      <c r="G54">
        <v>0.31919999999999998</v>
      </c>
      <c r="H54">
        <v>0.31190000000000001</v>
      </c>
      <c r="I54">
        <v>0.30020000000000002</v>
      </c>
      <c r="M54">
        <f t="shared" si="15"/>
        <v>0.42812222222222218</v>
      </c>
      <c r="N54">
        <f t="shared" si="16"/>
        <v>0.28365555555555555</v>
      </c>
      <c r="O54">
        <f t="shared" si="17"/>
        <v>0.25255555555555553</v>
      </c>
    </row>
    <row r="55" spans="1:15" x14ac:dyDescent="0.4">
      <c r="A55">
        <v>5</v>
      </c>
    </row>
    <row r="56" spans="1:15" x14ac:dyDescent="0.4">
      <c r="A56">
        <v>5.7200000000000001E-2</v>
      </c>
      <c r="B56">
        <v>5.8599999999999999E-2</v>
      </c>
      <c r="C56">
        <v>5.7000000000000002E-2</v>
      </c>
      <c r="D56">
        <v>5.6800000000000003E-2</v>
      </c>
      <c r="E56">
        <v>5.5100000000000003E-2</v>
      </c>
      <c r="F56">
        <v>5.8700000000000002E-2</v>
      </c>
      <c r="G56">
        <v>5.8700000000000002E-2</v>
      </c>
      <c r="H56">
        <v>5.8000000000000003E-2</v>
      </c>
      <c r="I56">
        <v>6.8400000000000002E-2</v>
      </c>
      <c r="K56" t="s">
        <v>12</v>
      </c>
      <c r="L56" t="s">
        <v>13</v>
      </c>
      <c r="M56" t="s">
        <v>14</v>
      </c>
      <c r="N56" t="s">
        <v>15</v>
      </c>
      <c r="O56" t="s">
        <v>16</v>
      </c>
    </row>
    <row r="57" spans="1:15" x14ac:dyDescent="0.4">
      <c r="A57">
        <v>5.8500000000000003E-2</v>
      </c>
      <c r="B57">
        <v>5.7200000000000001E-2</v>
      </c>
      <c r="C57">
        <v>6.0299999999999999E-2</v>
      </c>
      <c r="D57">
        <v>6.0199999999999997E-2</v>
      </c>
      <c r="E57">
        <v>6.1800000000000001E-2</v>
      </c>
      <c r="F57">
        <v>6.08E-2</v>
      </c>
      <c r="G57">
        <v>6.2700000000000006E-2</v>
      </c>
      <c r="H57">
        <v>6.59E-2</v>
      </c>
      <c r="I57">
        <v>6.4500000000000002E-2</v>
      </c>
      <c r="M57">
        <f>AVERAGE(A57:C57)-AVERAGE($A$56:$I$56)</f>
        <v>-5.555555555555175E-5</v>
      </c>
      <c r="N57">
        <f>AVERAGE(D57:F57)-AVERAGE($A$56:$I$56)</f>
        <v>2.2111111111111151E-3</v>
      </c>
      <c r="O57">
        <f>AVERAGE(G57:I57)-AVERAGE($A$56:$I$56)</f>
        <v>5.6444444444444519E-3</v>
      </c>
    </row>
    <row r="58" spans="1:15" x14ac:dyDescent="0.4">
      <c r="A58">
        <v>0.2964</v>
      </c>
      <c r="B58">
        <v>0.57840000000000003</v>
      </c>
      <c r="C58">
        <v>0.60640000000000005</v>
      </c>
      <c r="D58">
        <v>0.42730000000000001</v>
      </c>
      <c r="E58">
        <v>0.39979999999999999</v>
      </c>
      <c r="F58">
        <v>0.3276</v>
      </c>
      <c r="G58">
        <v>0.31209999999999999</v>
      </c>
      <c r="H58">
        <v>0.27610000000000001</v>
      </c>
      <c r="I58">
        <v>0.27179999999999999</v>
      </c>
      <c r="M58">
        <f t="shared" ref="M58:M63" si="18">AVERAGE(A58:C58)-AVERAGE($A$56:$I$56)</f>
        <v>0.43501111111111113</v>
      </c>
      <c r="N58">
        <f t="shared" ref="N58:N63" si="19">AVERAGE(D58:F58)-AVERAGE($A$56:$I$56)</f>
        <v>0.32617777777777779</v>
      </c>
      <c r="O58">
        <f t="shared" ref="O58:O63" si="20">AVERAGE(G58:I58)-AVERAGE($A$56:$I$56)</f>
        <v>0.22794444444444445</v>
      </c>
    </row>
    <row r="59" spans="1:15" x14ac:dyDescent="0.4">
      <c r="A59">
        <v>0.2833</v>
      </c>
      <c r="B59">
        <v>0.6764</v>
      </c>
      <c r="C59">
        <v>0.63649999999999995</v>
      </c>
      <c r="D59">
        <v>0.47839999999999999</v>
      </c>
      <c r="E59">
        <v>0.42699999999999999</v>
      </c>
      <c r="F59">
        <v>0.4083</v>
      </c>
      <c r="G59">
        <v>0.33800000000000002</v>
      </c>
      <c r="H59">
        <v>0.316</v>
      </c>
      <c r="I59">
        <v>0.32879999999999998</v>
      </c>
      <c r="M59">
        <f t="shared" si="18"/>
        <v>0.47334444444444446</v>
      </c>
      <c r="N59">
        <f t="shared" si="19"/>
        <v>0.37917777777777772</v>
      </c>
      <c r="O59">
        <f t="shared" si="20"/>
        <v>0.26887777777777777</v>
      </c>
    </row>
    <row r="60" spans="1:15" x14ac:dyDescent="0.4">
      <c r="A60">
        <v>0.39369999999999999</v>
      </c>
      <c r="B60">
        <v>0.68189999999999995</v>
      </c>
      <c r="C60">
        <v>0.60040000000000004</v>
      </c>
      <c r="D60">
        <v>0.4148</v>
      </c>
      <c r="E60">
        <v>0.38240000000000002</v>
      </c>
      <c r="F60">
        <v>0.34200000000000003</v>
      </c>
      <c r="G60">
        <v>0.30940000000000001</v>
      </c>
      <c r="H60">
        <v>0.31080000000000002</v>
      </c>
      <c r="I60">
        <v>0.2903</v>
      </c>
      <c r="M60">
        <f t="shared" si="18"/>
        <v>0.49994444444444441</v>
      </c>
      <c r="N60">
        <f t="shared" si="19"/>
        <v>0.32101111111111108</v>
      </c>
      <c r="O60">
        <f t="shared" si="20"/>
        <v>0.24477777777777782</v>
      </c>
    </row>
    <row r="61" spans="1:15" x14ac:dyDescent="0.4">
      <c r="A61">
        <v>0.31730000000000003</v>
      </c>
      <c r="B61">
        <v>0.6351</v>
      </c>
      <c r="C61">
        <v>0.65180000000000005</v>
      </c>
      <c r="D61">
        <v>0.49399999999999999</v>
      </c>
      <c r="E61">
        <v>0.41039999999999999</v>
      </c>
      <c r="F61">
        <v>0.40570000000000001</v>
      </c>
      <c r="G61">
        <v>0.36620000000000003</v>
      </c>
      <c r="H61">
        <v>0.35489999999999999</v>
      </c>
      <c r="I61">
        <v>0.33710000000000001</v>
      </c>
      <c r="M61">
        <f t="shared" si="18"/>
        <v>0.47601111111111116</v>
      </c>
      <c r="N61">
        <f t="shared" si="19"/>
        <v>0.3779777777777778</v>
      </c>
      <c r="O61">
        <f t="shared" si="20"/>
        <v>0.29401111111111111</v>
      </c>
    </row>
    <row r="62" spans="1:15" x14ac:dyDescent="0.4">
      <c r="A62">
        <v>0.30270000000000002</v>
      </c>
      <c r="B62">
        <v>0.66590000000000005</v>
      </c>
      <c r="C62">
        <v>0.55020000000000002</v>
      </c>
      <c r="D62">
        <v>0.38879999999999998</v>
      </c>
      <c r="E62">
        <v>0.38840000000000002</v>
      </c>
      <c r="F62">
        <v>0.3609</v>
      </c>
      <c r="G62">
        <v>0.31330000000000002</v>
      </c>
      <c r="H62">
        <v>0.31780000000000003</v>
      </c>
      <c r="I62">
        <v>0.30930000000000002</v>
      </c>
      <c r="M62">
        <f t="shared" si="18"/>
        <v>0.44754444444444452</v>
      </c>
      <c r="N62">
        <f t="shared" si="19"/>
        <v>0.32064444444444445</v>
      </c>
      <c r="O62">
        <f t="shared" si="20"/>
        <v>0.25474444444444444</v>
      </c>
    </row>
    <row r="63" spans="1:15" x14ac:dyDescent="0.4">
      <c r="A63">
        <v>0.28639999999999999</v>
      </c>
      <c r="B63">
        <v>0.61660000000000004</v>
      </c>
      <c r="C63">
        <v>0.61070000000000002</v>
      </c>
      <c r="D63">
        <v>0.41589999999999999</v>
      </c>
      <c r="E63">
        <v>0.4042</v>
      </c>
      <c r="F63">
        <v>0.39410000000000001</v>
      </c>
      <c r="G63">
        <v>0.36149999999999999</v>
      </c>
      <c r="H63">
        <v>0.35039999999999999</v>
      </c>
      <c r="I63">
        <v>0.32800000000000001</v>
      </c>
      <c r="M63">
        <f t="shared" si="18"/>
        <v>0.44584444444444449</v>
      </c>
      <c r="N63">
        <f t="shared" si="19"/>
        <v>0.3460111111111111</v>
      </c>
      <c r="O63">
        <f t="shared" si="20"/>
        <v>0.28791111111111112</v>
      </c>
    </row>
    <row r="64" spans="1:15" x14ac:dyDescent="0.4">
      <c r="A64">
        <v>6</v>
      </c>
    </row>
    <row r="65" spans="1:15" x14ac:dyDescent="0.4">
      <c r="A65">
        <v>5.7700000000000001E-2</v>
      </c>
      <c r="B65">
        <v>0.06</v>
      </c>
      <c r="C65">
        <v>5.7700000000000001E-2</v>
      </c>
      <c r="D65">
        <v>5.7299999999999997E-2</v>
      </c>
      <c r="E65">
        <v>5.5100000000000003E-2</v>
      </c>
      <c r="F65">
        <v>5.91E-2</v>
      </c>
      <c r="G65">
        <v>5.9400000000000001E-2</v>
      </c>
      <c r="H65">
        <v>5.9200000000000003E-2</v>
      </c>
      <c r="I65">
        <v>7.0900000000000005E-2</v>
      </c>
      <c r="K65" t="s">
        <v>12</v>
      </c>
      <c r="L65" t="s">
        <v>13</v>
      </c>
      <c r="M65" t="s">
        <v>14</v>
      </c>
      <c r="N65" t="s">
        <v>15</v>
      </c>
      <c r="O65" t="s">
        <v>16</v>
      </c>
    </row>
    <row r="66" spans="1:15" x14ac:dyDescent="0.4">
      <c r="A66">
        <v>5.8700000000000002E-2</v>
      </c>
      <c r="B66">
        <v>5.7599999999999998E-2</v>
      </c>
      <c r="C66">
        <v>6.0199999999999997E-2</v>
      </c>
      <c r="D66">
        <v>6.2600000000000003E-2</v>
      </c>
      <c r="E66">
        <v>6.1800000000000001E-2</v>
      </c>
      <c r="F66">
        <v>6.2E-2</v>
      </c>
      <c r="G66">
        <v>6.2600000000000003E-2</v>
      </c>
      <c r="H66">
        <v>6.3899999999999998E-2</v>
      </c>
      <c r="I66">
        <v>6.9599999999999995E-2</v>
      </c>
      <c r="M66">
        <f>AVERAGE(A66:C66)-AVERAGE($A$65:$I$65)</f>
        <v>-7.6666666666667244E-4</v>
      </c>
      <c r="N66">
        <f>AVERAGE(D66:F66)-AVERAGE($A$65:$I$65)</f>
        <v>2.5333333333333388E-3</v>
      </c>
      <c r="O66">
        <f>AVERAGE(G66:I66)-AVERAGE($A$65:$I$65)</f>
        <v>5.7666666666666699E-3</v>
      </c>
    </row>
    <row r="67" spans="1:15" x14ac:dyDescent="0.4">
      <c r="A67">
        <v>0.28860000000000002</v>
      </c>
      <c r="B67">
        <v>0.49740000000000001</v>
      </c>
      <c r="C67">
        <v>0.64329999999999998</v>
      </c>
      <c r="D67">
        <v>0.48780000000000001</v>
      </c>
      <c r="E67">
        <v>0.45229999999999998</v>
      </c>
      <c r="F67">
        <v>0.36699999999999999</v>
      </c>
      <c r="G67">
        <v>0.34160000000000001</v>
      </c>
      <c r="H67">
        <v>0.30320000000000003</v>
      </c>
      <c r="I67">
        <v>0.29820000000000002</v>
      </c>
      <c r="M67">
        <f t="shared" ref="M67:M72" si="21">AVERAGE(A67:C67)-AVERAGE($A$65:$I$65)</f>
        <v>0.41683333333333333</v>
      </c>
      <c r="N67">
        <f t="shared" ref="N67:N72" si="22">AVERAGE(D67:F67)-AVERAGE($A$65:$I$65)</f>
        <v>0.37609999999999999</v>
      </c>
      <c r="O67">
        <f t="shared" ref="O67:O72" si="23">AVERAGE(G67:I67)-AVERAGE($A$65:$I$65)</f>
        <v>0.25473333333333337</v>
      </c>
    </row>
    <row r="68" spans="1:15" x14ac:dyDescent="0.4">
      <c r="A68">
        <v>0.29110000000000003</v>
      </c>
      <c r="B68">
        <v>0.71919999999999995</v>
      </c>
      <c r="C68">
        <v>0.73899999999999999</v>
      </c>
      <c r="D68">
        <v>0.5534</v>
      </c>
      <c r="E68">
        <v>0.46879999999999999</v>
      </c>
      <c r="F68">
        <v>0.42809999999999998</v>
      </c>
      <c r="G68">
        <v>0.36709999999999998</v>
      </c>
      <c r="H68">
        <v>0.36459999999999998</v>
      </c>
      <c r="I68">
        <v>0.37609999999999999</v>
      </c>
      <c r="M68">
        <f t="shared" si="21"/>
        <v>0.52349999999999997</v>
      </c>
      <c r="N68">
        <f t="shared" si="22"/>
        <v>0.42383333333333334</v>
      </c>
      <c r="O68">
        <f t="shared" si="23"/>
        <v>0.3096666666666667</v>
      </c>
    </row>
    <row r="69" spans="1:15" x14ac:dyDescent="0.4">
      <c r="A69">
        <v>0.33040000000000003</v>
      </c>
      <c r="B69">
        <v>0.71879999999999999</v>
      </c>
      <c r="C69">
        <v>0.64600000000000002</v>
      </c>
      <c r="D69">
        <v>0.46820000000000001</v>
      </c>
      <c r="E69">
        <v>0.42680000000000001</v>
      </c>
      <c r="F69">
        <v>0.3841</v>
      </c>
      <c r="G69">
        <v>0.34060000000000001</v>
      </c>
      <c r="H69">
        <v>0.3412</v>
      </c>
      <c r="I69">
        <v>0.32740000000000002</v>
      </c>
      <c r="M69">
        <f t="shared" si="21"/>
        <v>0.50546666666666662</v>
      </c>
      <c r="N69">
        <f t="shared" si="22"/>
        <v>0.36676666666666674</v>
      </c>
      <c r="O69">
        <f t="shared" si="23"/>
        <v>0.27679999999999999</v>
      </c>
    </row>
    <row r="70" spans="1:15" x14ac:dyDescent="0.4">
      <c r="A70">
        <v>0.32669999999999999</v>
      </c>
      <c r="B70">
        <v>0.68620000000000003</v>
      </c>
      <c r="C70">
        <v>0.69410000000000005</v>
      </c>
      <c r="D70">
        <v>0.56100000000000005</v>
      </c>
      <c r="E70">
        <v>0.47339999999999999</v>
      </c>
      <c r="F70">
        <v>0.43380000000000002</v>
      </c>
      <c r="G70">
        <v>0.40479999999999999</v>
      </c>
      <c r="H70">
        <v>0.38009999999999999</v>
      </c>
      <c r="I70">
        <v>0.37919999999999998</v>
      </c>
      <c r="M70">
        <f t="shared" si="21"/>
        <v>0.50940000000000007</v>
      </c>
      <c r="N70">
        <f t="shared" si="22"/>
        <v>0.42980000000000002</v>
      </c>
      <c r="O70">
        <f t="shared" si="23"/>
        <v>0.3284333333333333</v>
      </c>
    </row>
    <row r="71" spans="1:15" x14ac:dyDescent="0.4">
      <c r="A71">
        <v>0.31559999999999999</v>
      </c>
      <c r="B71">
        <v>0.71379999999999999</v>
      </c>
      <c r="C71">
        <v>0.59289999999999998</v>
      </c>
      <c r="D71">
        <v>0.44340000000000002</v>
      </c>
      <c r="E71">
        <v>0.44919999999999999</v>
      </c>
      <c r="F71">
        <v>0.39229999999999998</v>
      </c>
      <c r="G71">
        <v>0.3463</v>
      </c>
      <c r="H71">
        <v>0.34360000000000002</v>
      </c>
      <c r="I71">
        <v>0.34839999999999999</v>
      </c>
      <c r="M71">
        <f t="shared" si="21"/>
        <v>0.48116666666666663</v>
      </c>
      <c r="N71">
        <f t="shared" si="22"/>
        <v>0.36869999999999997</v>
      </c>
      <c r="O71">
        <f t="shared" si="23"/>
        <v>0.28650000000000003</v>
      </c>
    </row>
    <row r="72" spans="1:15" x14ac:dyDescent="0.4">
      <c r="A72">
        <v>0.29499999999999998</v>
      </c>
      <c r="B72">
        <v>0.5756</v>
      </c>
      <c r="C72">
        <v>0.63880000000000003</v>
      </c>
      <c r="D72">
        <v>0.43740000000000001</v>
      </c>
      <c r="E72">
        <v>0.47160000000000002</v>
      </c>
      <c r="F72">
        <v>0.4506</v>
      </c>
      <c r="G72">
        <v>0.38279999999999997</v>
      </c>
      <c r="H72">
        <v>0.40200000000000002</v>
      </c>
      <c r="I72">
        <v>0.33350000000000002</v>
      </c>
      <c r="M72">
        <f t="shared" si="21"/>
        <v>0.44353333333333333</v>
      </c>
      <c r="N72">
        <f t="shared" si="22"/>
        <v>0.39360000000000001</v>
      </c>
      <c r="O72">
        <f t="shared" si="23"/>
        <v>0.3131666666666667</v>
      </c>
    </row>
    <row r="73" spans="1:15" x14ac:dyDescent="0.4">
      <c r="A73">
        <v>7</v>
      </c>
    </row>
    <row r="74" spans="1:15" x14ac:dyDescent="0.4">
      <c r="A74">
        <v>5.7700000000000001E-2</v>
      </c>
      <c r="B74">
        <v>5.9799999999999999E-2</v>
      </c>
      <c r="C74">
        <v>5.8799999999999998E-2</v>
      </c>
      <c r="D74">
        <v>5.7700000000000001E-2</v>
      </c>
      <c r="E74">
        <v>5.62E-2</v>
      </c>
      <c r="F74">
        <v>5.9200000000000003E-2</v>
      </c>
      <c r="G74">
        <v>5.9900000000000002E-2</v>
      </c>
      <c r="H74">
        <v>5.8999999999999997E-2</v>
      </c>
      <c r="I74">
        <v>7.0800000000000002E-2</v>
      </c>
      <c r="K74" t="s">
        <v>12</v>
      </c>
      <c r="L74" t="s">
        <v>13</v>
      </c>
      <c r="M74" t="s">
        <v>14</v>
      </c>
      <c r="N74" t="s">
        <v>15</v>
      </c>
      <c r="O74" t="s">
        <v>16</v>
      </c>
    </row>
    <row r="75" spans="1:15" x14ac:dyDescent="0.4">
      <c r="A75">
        <v>5.8500000000000003E-2</v>
      </c>
      <c r="B75">
        <v>5.8000000000000003E-2</v>
      </c>
      <c r="C75">
        <v>6.0400000000000002E-2</v>
      </c>
      <c r="D75">
        <v>6.3200000000000006E-2</v>
      </c>
      <c r="E75">
        <v>6.2100000000000002E-2</v>
      </c>
      <c r="F75">
        <v>6.2700000000000006E-2</v>
      </c>
      <c r="G75">
        <v>6.2799999999999995E-2</v>
      </c>
      <c r="H75">
        <v>6.4000000000000001E-2</v>
      </c>
      <c r="I75">
        <v>6.8199999999999997E-2</v>
      </c>
      <c r="M75">
        <f>AVERAGE(A75:C75)-AVERAGE($A$74:$I$74)</f>
        <v>-9.3333333333333462E-4</v>
      </c>
      <c r="N75">
        <f>AVERAGE(D75:F75)-AVERAGE($A$74:$I$74)</f>
        <v>2.7666666666666742E-3</v>
      </c>
      <c r="O75">
        <f>AVERAGE(G75:I75)-AVERAGE($A$74:$I$74)</f>
        <v>5.1000000000000004E-3</v>
      </c>
    </row>
    <row r="76" spans="1:15" x14ac:dyDescent="0.4">
      <c r="A76">
        <v>0.28939999999999999</v>
      </c>
      <c r="B76">
        <v>0.43030000000000002</v>
      </c>
      <c r="C76">
        <v>0.68889999999999996</v>
      </c>
      <c r="D76">
        <v>0.47260000000000002</v>
      </c>
      <c r="E76">
        <v>0.47049999999999997</v>
      </c>
      <c r="F76">
        <v>0.40479999999999999</v>
      </c>
      <c r="G76">
        <v>0.38100000000000001</v>
      </c>
      <c r="H76">
        <v>0.32790000000000002</v>
      </c>
      <c r="I76">
        <v>0.31419999999999998</v>
      </c>
      <c r="M76">
        <f t="shared" ref="M76:M81" si="24">AVERAGE(A76:C76)-AVERAGE($A$74:$I$74)</f>
        <v>0.40963333333333329</v>
      </c>
      <c r="N76">
        <f t="shared" ref="N76:N81" si="25">AVERAGE(D76:F76)-AVERAGE($A$74:$I$74)</f>
        <v>0.38940000000000002</v>
      </c>
      <c r="O76">
        <f t="shared" ref="O76:O81" si="26">AVERAGE(G76:I76)-AVERAGE($A$74:$I$74)</f>
        <v>0.28113333333333335</v>
      </c>
    </row>
    <row r="77" spans="1:15" x14ac:dyDescent="0.4">
      <c r="A77">
        <v>0.29399999999999998</v>
      </c>
      <c r="B77">
        <v>0.79269999999999996</v>
      </c>
      <c r="C77">
        <v>0.77739999999999998</v>
      </c>
      <c r="D77">
        <v>0.57899999999999996</v>
      </c>
      <c r="E77">
        <v>0.49590000000000001</v>
      </c>
      <c r="F77">
        <v>0.46839999999999998</v>
      </c>
      <c r="G77">
        <v>0.3765</v>
      </c>
      <c r="H77">
        <v>0.39760000000000001</v>
      </c>
      <c r="I77">
        <v>0.39140000000000003</v>
      </c>
      <c r="M77">
        <f t="shared" si="24"/>
        <v>0.56146666666666678</v>
      </c>
      <c r="N77">
        <f t="shared" si="25"/>
        <v>0.45453333333333329</v>
      </c>
      <c r="O77">
        <f t="shared" si="26"/>
        <v>0.3286</v>
      </c>
    </row>
    <row r="78" spans="1:15" x14ac:dyDescent="0.4">
      <c r="A78">
        <v>0.3322</v>
      </c>
      <c r="B78">
        <v>0.76700000000000002</v>
      </c>
      <c r="C78">
        <v>0.69240000000000002</v>
      </c>
      <c r="D78">
        <v>0.4773</v>
      </c>
      <c r="E78">
        <v>0.46949999999999997</v>
      </c>
      <c r="F78">
        <v>0.42780000000000001</v>
      </c>
      <c r="G78">
        <v>0.372</v>
      </c>
      <c r="H78">
        <v>0.37180000000000002</v>
      </c>
      <c r="I78">
        <v>0.34510000000000002</v>
      </c>
      <c r="M78">
        <f t="shared" si="24"/>
        <v>0.5373</v>
      </c>
      <c r="N78">
        <f t="shared" si="25"/>
        <v>0.39829999999999999</v>
      </c>
      <c r="O78">
        <f t="shared" si="26"/>
        <v>0.30306666666666665</v>
      </c>
    </row>
    <row r="79" spans="1:15" x14ac:dyDescent="0.4">
      <c r="A79">
        <v>0.33310000000000001</v>
      </c>
      <c r="B79">
        <v>0.74980000000000002</v>
      </c>
      <c r="C79">
        <v>0.72399999999999998</v>
      </c>
      <c r="D79">
        <v>0.57310000000000005</v>
      </c>
      <c r="E79">
        <v>0.52429999999999999</v>
      </c>
      <c r="F79">
        <v>0.4491</v>
      </c>
      <c r="G79">
        <v>0.42980000000000002</v>
      </c>
      <c r="H79">
        <v>0.4249</v>
      </c>
      <c r="I79">
        <v>0.38290000000000002</v>
      </c>
      <c r="M79">
        <f t="shared" si="24"/>
        <v>0.54239999999999999</v>
      </c>
      <c r="N79">
        <f t="shared" si="25"/>
        <v>0.45559999999999995</v>
      </c>
      <c r="O79">
        <f t="shared" si="26"/>
        <v>0.35263333333333335</v>
      </c>
    </row>
    <row r="80" spans="1:15" x14ac:dyDescent="0.4">
      <c r="A80">
        <v>0.31890000000000002</v>
      </c>
      <c r="B80">
        <v>0.70199999999999996</v>
      </c>
      <c r="C80">
        <v>0.66890000000000005</v>
      </c>
      <c r="D80">
        <v>0.43059999999999998</v>
      </c>
      <c r="E80">
        <v>0.50219999999999998</v>
      </c>
      <c r="F80">
        <v>0.42699999999999999</v>
      </c>
      <c r="G80">
        <v>0.375</v>
      </c>
      <c r="H80">
        <v>0.38400000000000001</v>
      </c>
      <c r="I80">
        <v>0.34710000000000002</v>
      </c>
      <c r="M80">
        <f t="shared" si="24"/>
        <v>0.50336666666666674</v>
      </c>
      <c r="N80">
        <f t="shared" si="25"/>
        <v>0.39336666666666664</v>
      </c>
      <c r="O80">
        <f t="shared" si="26"/>
        <v>0.30880000000000002</v>
      </c>
    </row>
    <row r="81" spans="1:15" x14ac:dyDescent="0.4">
      <c r="A81">
        <v>0.3024</v>
      </c>
      <c r="B81">
        <v>0.41909999999999997</v>
      </c>
      <c r="C81">
        <v>0.54249999999999998</v>
      </c>
      <c r="D81">
        <v>0.40760000000000002</v>
      </c>
      <c r="E81">
        <v>0.53159999999999996</v>
      </c>
      <c r="F81">
        <v>0.48220000000000002</v>
      </c>
      <c r="G81">
        <v>0.3468</v>
      </c>
      <c r="H81">
        <v>0.4229</v>
      </c>
      <c r="I81">
        <v>0.3211</v>
      </c>
      <c r="M81">
        <f t="shared" si="24"/>
        <v>0.36143333333333333</v>
      </c>
      <c r="N81">
        <f t="shared" si="25"/>
        <v>0.41389999999999999</v>
      </c>
      <c r="O81">
        <f t="shared" si="26"/>
        <v>0.30369999999999997</v>
      </c>
    </row>
    <row r="82" spans="1:15" x14ac:dyDescent="0.4">
      <c r="A82">
        <v>8</v>
      </c>
    </row>
    <row r="83" spans="1:15" x14ac:dyDescent="0.4">
      <c r="A83">
        <v>5.7799999999999997E-2</v>
      </c>
      <c r="B83">
        <v>5.9799999999999999E-2</v>
      </c>
      <c r="C83">
        <v>5.96E-2</v>
      </c>
      <c r="D83">
        <v>5.9200000000000003E-2</v>
      </c>
      <c r="E83">
        <v>5.6500000000000002E-2</v>
      </c>
      <c r="F83">
        <v>0.06</v>
      </c>
      <c r="G83">
        <v>5.96E-2</v>
      </c>
      <c r="H83">
        <v>6.08E-2</v>
      </c>
      <c r="I83">
        <v>6.7799999999999999E-2</v>
      </c>
      <c r="K83" t="s">
        <v>12</v>
      </c>
      <c r="L83" t="s">
        <v>13</v>
      </c>
      <c r="M83" t="s">
        <v>14</v>
      </c>
      <c r="N83" t="s">
        <v>15</v>
      </c>
      <c r="O83" t="s">
        <v>16</v>
      </c>
    </row>
    <row r="84" spans="1:15" x14ac:dyDescent="0.4">
      <c r="A84">
        <v>5.8599999999999999E-2</v>
      </c>
      <c r="B84">
        <v>5.7799999999999997E-2</v>
      </c>
      <c r="C84">
        <v>6.0499999999999998E-2</v>
      </c>
      <c r="D84">
        <v>6.3700000000000007E-2</v>
      </c>
      <c r="E84">
        <v>6.2399999999999997E-2</v>
      </c>
      <c r="F84">
        <v>6.3299999999999995E-2</v>
      </c>
      <c r="G84">
        <v>6.3299999999999995E-2</v>
      </c>
      <c r="H84">
        <v>6.4199999999999993E-2</v>
      </c>
      <c r="I84">
        <v>6.6600000000000006E-2</v>
      </c>
      <c r="M84">
        <f>AVERAGE(A84:C84)-AVERAGE($A$83:$I$83)</f>
        <v>-1.1555555555555555E-3</v>
      </c>
      <c r="N84">
        <f>AVERAGE(D84:F84)-AVERAGE($A$83:$I$83)</f>
        <v>3.0111111111111102E-3</v>
      </c>
      <c r="O84">
        <f>AVERAGE(G84:I84)-AVERAGE($A$83:$I$83)</f>
        <v>4.5777777777777709E-3</v>
      </c>
    </row>
    <row r="85" spans="1:15" x14ac:dyDescent="0.4">
      <c r="A85">
        <v>0.29189999999999999</v>
      </c>
      <c r="B85">
        <v>0.38450000000000001</v>
      </c>
      <c r="C85">
        <v>0.72589999999999999</v>
      </c>
      <c r="D85">
        <v>0.49540000000000001</v>
      </c>
      <c r="E85">
        <v>0.49120000000000003</v>
      </c>
      <c r="F85">
        <v>0.3866</v>
      </c>
      <c r="G85">
        <v>0.37880000000000003</v>
      </c>
      <c r="H85">
        <v>0.32819999999999999</v>
      </c>
      <c r="I85">
        <v>0.34539999999999998</v>
      </c>
      <c r="M85">
        <f t="shared" ref="M85:M90" si="27">AVERAGE(A85:C85)-AVERAGE($A$83:$I$83)</f>
        <v>0.40731111111111107</v>
      </c>
      <c r="N85">
        <f t="shared" ref="N85:N90" si="28">AVERAGE(D85:F85)-AVERAGE($A$83:$I$83)</f>
        <v>0.39761111111111108</v>
      </c>
      <c r="O85">
        <f t="shared" ref="O85:O90" si="29">AVERAGE(G85:I85)-AVERAGE($A$83:$I$83)</f>
        <v>0.29067777777777776</v>
      </c>
    </row>
    <row r="86" spans="1:15" x14ac:dyDescent="0.4">
      <c r="A86">
        <v>0.29880000000000001</v>
      </c>
      <c r="B86">
        <v>0.82650000000000001</v>
      </c>
      <c r="C86">
        <v>0.7732</v>
      </c>
      <c r="D86">
        <v>0.60189999999999999</v>
      </c>
      <c r="E86">
        <v>0.53190000000000004</v>
      </c>
      <c r="F86">
        <v>0.4748</v>
      </c>
      <c r="G86">
        <v>0.4128</v>
      </c>
      <c r="H86">
        <v>0.4163</v>
      </c>
      <c r="I86">
        <v>0.40770000000000001</v>
      </c>
      <c r="M86">
        <f t="shared" si="27"/>
        <v>0.57271111111111106</v>
      </c>
      <c r="N86">
        <f t="shared" si="28"/>
        <v>0.47607777777777777</v>
      </c>
      <c r="O86">
        <f t="shared" si="29"/>
        <v>0.35214444444444437</v>
      </c>
    </row>
    <row r="87" spans="1:15" x14ac:dyDescent="0.4">
      <c r="A87">
        <v>0.33460000000000001</v>
      </c>
      <c r="B87">
        <v>0.84450000000000003</v>
      </c>
      <c r="C87">
        <v>0.76359999999999995</v>
      </c>
      <c r="D87">
        <v>0.48409999999999997</v>
      </c>
      <c r="E87">
        <v>0.48280000000000001</v>
      </c>
      <c r="F87">
        <v>0.43930000000000002</v>
      </c>
      <c r="G87">
        <v>0.40010000000000001</v>
      </c>
      <c r="H87">
        <v>0.4012</v>
      </c>
      <c r="I87">
        <v>0.35439999999999999</v>
      </c>
      <c r="M87">
        <f t="shared" si="27"/>
        <v>0.58744444444444444</v>
      </c>
      <c r="N87">
        <f t="shared" si="28"/>
        <v>0.40861111111111115</v>
      </c>
      <c r="O87">
        <f t="shared" si="29"/>
        <v>0.32511111111111107</v>
      </c>
    </row>
    <row r="88" spans="1:15" x14ac:dyDescent="0.4">
      <c r="A88">
        <v>0.3372</v>
      </c>
      <c r="B88">
        <v>0.75949999999999995</v>
      </c>
      <c r="C88">
        <v>0.77980000000000005</v>
      </c>
      <c r="D88">
        <v>0.58299999999999996</v>
      </c>
      <c r="E88">
        <v>0.5454</v>
      </c>
      <c r="F88">
        <v>0.47370000000000001</v>
      </c>
      <c r="G88">
        <v>0.44190000000000002</v>
      </c>
      <c r="H88">
        <v>0.42480000000000001</v>
      </c>
      <c r="I88">
        <v>0.40839999999999999</v>
      </c>
      <c r="M88">
        <f t="shared" si="27"/>
        <v>0.56537777777777787</v>
      </c>
      <c r="N88">
        <f t="shared" si="28"/>
        <v>0.47391111111111112</v>
      </c>
      <c r="O88">
        <f t="shared" si="29"/>
        <v>0.36491111111111113</v>
      </c>
    </row>
    <row r="89" spans="1:15" x14ac:dyDescent="0.4">
      <c r="A89">
        <v>0.32740000000000002</v>
      </c>
      <c r="B89">
        <v>0.74519999999999997</v>
      </c>
      <c r="C89">
        <v>0.72070000000000001</v>
      </c>
      <c r="D89">
        <v>0.41980000000000001</v>
      </c>
      <c r="E89">
        <v>0.51270000000000004</v>
      </c>
      <c r="F89">
        <v>0.45079999999999998</v>
      </c>
      <c r="G89">
        <v>0.38100000000000001</v>
      </c>
      <c r="H89">
        <v>0.41039999999999999</v>
      </c>
      <c r="I89">
        <v>0.36580000000000001</v>
      </c>
      <c r="M89">
        <f t="shared" si="27"/>
        <v>0.53764444444444448</v>
      </c>
      <c r="N89">
        <f t="shared" si="28"/>
        <v>0.40097777777777782</v>
      </c>
      <c r="O89">
        <f t="shared" si="29"/>
        <v>0.32561111111111107</v>
      </c>
    </row>
    <row r="90" spans="1:15" x14ac:dyDescent="0.4">
      <c r="A90">
        <v>0.30299999999999999</v>
      </c>
      <c r="B90">
        <v>0.35439999999999999</v>
      </c>
      <c r="C90">
        <v>0.3957</v>
      </c>
      <c r="D90">
        <v>0.36630000000000001</v>
      </c>
      <c r="E90">
        <v>0.58989999999999998</v>
      </c>
      <c r="F90">
        <v>0.52029999999999998</v>
      </c>
      <c r="G90">
        <v>0.35239999999999999</v>
      </c>
      <c r="H90">
        <v>0.45019999999999999</v>
      </c>
      <c r="I90">
        <v>0.32590000000000002</v>
      </c>
      <c r="M90">
        <f t="shared" si="27"/>
        <v>0.29091111111111106</v>
      </c>
      <c r="N90">
        <f t="shared" si="28"/>
        <v>0.4320444444444444</v>
      </c>
      <c r="O90">
        <f t="shared" si="29"/>
        <v>0.31604444444444446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E9764-7E88-45AB-8771-30A337E638FD}">
  <dimension ref="A1:H61"/>
  <sheetViews>
    <sheetView topLeftCell="A13" workbookViewId="0">
      <selection activeCell="A56" sqref="A56:H58"/>
    </sheetView>
  </sheetViews>
  <sheetFormatPr defaultRowHeight="14.6" x14ac:dyDescent="0.4"/>
  <sheetData>
    <row r="1" spans="1:8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</row>
    <row r="2" spans="1:8" x14ac:dyDescent="0.4">
      <c r="A2">
        <v>0</v>
      </c>
      <c r="B2">
        <v>1000</v>
      </c>
      <c r="C2">
        <v>-493250.40437495208</v>
      </c>
      <c r="D2">
        <v>-2494210.737715893</v>
      </c>
      <c r="E2">
        <v>-3011994.6994001945</v>
      </c>
      <c r="F2">
        <v>1460476.7487575943</v>
      </c>
      <c r="G2">
        <v>2413523.8317899634</v>
      </c>
      <c r="H2">
        <v>2543876.913095512</v>
      </c>
    </row>
    <row r="3" spans="1:8" x14ac:dyDescent="0.4">
      <c r="A3">
        <v>0</v>
      </c>
      <c r="B3">
        <v>100</v>
      </c>
      <c r="C3">
        <v>-739560.35480138834</v>
      </c>
      <c r="D3">
        <v>-1350678.6600496285</v>
      </c>
      <c r="E3">
        <v>-2606655.3040632675</v>
      </c>
      <c r="F3">
        <v>1413194.68704462</v>
      </c>
      <c r="G3">
        <v>2312941.8374585663</v>
      </c>
      <c r="H3">
        <v>2470815.2601010045</v>
      </c>
    </row>
    <row r="4" spans="1:8" x14ac:dyDescent="0.4">
      <c r="A4">
        <v>0</v>
      </c>
      <c r="B4">
        <v>10</v>
      </c>
      <c r="C4">
        <v>-1051370.080918459</v>
      </c>
      <c r="D4">
        <v>-2223389.8521162677</v>
      </c>
      <c r="E4">
        <v>-2928238.3351007421</v>
      </c>
      <c r="F4">
        <v>1292767.3415885728</v>
      </c>
      <c r="G4">
        <v>2387477.8576271841</v>
      </c>
      <c r="H4">
        <v>2395893.0430379421</v>
      </c>
    </row>
    <row r="5" spans="1:8" x14ac:dyDescent="0.4">
      <c r="A5">
        <v>0</v>
      </c>
      <c r="B5">
        <v>1</v>
      </c>
      <c r="C5">
        <v>-247841.75107062748</v>
      </c>
      <c r="D5">
        <v>-1358080.5993283389</v>
      </c>
      <c r="E5">
        <v>-2600547.0131990751</v>
      </c>
      <c r="F5">
        <v>1262346.8478956092</v>
      </c>
      <c r="G5">
        <v>2326630.7335206876</v>
      </c>
      <c r="H5">
        <v>2765027.9208906405</v>
      </c>
    </row>
    <row r="6" spans="1:8" x14ac:dyDescent="0.4">
      <c r="A6">
        <v>0</v>
      </c>
      <c r="B6">
        <v>0.1</v>
      </c>
      <c r="C6">
        <v>-120543.56089402469</v>
      </c>
      <c r="D6">
        <v>-1702422.7358237039</v>
      </c>
      <c r="E6">
        <v>-3421700.3766215653</v>
      </c>
      <c r="F6">
        <v>1460764.0961491186</v>
      </c>
      <c r="G6">
        <v>2446023.3514363845</v>
      </c>
      <c r="H6">
        <v>2542448.8929561577</v>
      </c>
    </row>
    <row r="7" spans="1:8" x14ac:dyDescent="0.4">
      <c r="A7">
        <v>0</v>
      </c>
      <c r="B7">
        <v>0.01</v>
      </c>
      <c r="C7">
        <v>-384099.46137386566</v>
      </c>
      <c r="D7">
        <v>-2053858.7471248815</v>
      </c>
      <c r="E7">
        <v>-3324294.7457150887</v>
      </c>
      <c r="F7">
        <v>1505302.2289466467</v>
      </c>
      <c r="G7">
        <v>2475732.9239125466</v>
      </c>
      <c r="H7">
        <v>2553743.0120669673</v>
      </c>
    </row>
    <row r="8" spans="1:8" x14ac:dyDescent="0.4">
      <c r="A8">
        <v>0.5</v>
      </c>
      <c r="B8">
        <v>1000</v>
      </c>
      <c r="C8">
        <v>-242766.99502584594</v>
      </c>
      <c r="D8">
        <v>-1533215.2081826632</v>
      </c>
      <c r="E8">
        <v>-1968502.7092778943</v>
      </c>
      <c r="F8">
        <v>653568.29867616948</v>
      </c>
      <c r="G8">
        <v>1332280.6105320947</v>
      </c>
      <c r="H8">
        <v>1476031.4345808346</v>
      </c>
    </row>
    <row r="9" spans="1:8" x14ac:dyDescent="0.4">
      <c r="A9">
        <v>0.5</v>
      </c>
      <c r="B9">
        <v>100</v>
      </c>
      <c r="C9">
        <v>-440308.26819332805</v>
      </c>
      <c r="D9">
        <v>-1054039.6969987534</v>
      </c>
      <c r="E9">
        <v>-1879513.1622425378</v>
      </c>
      <c r="F9">
        <v>732974.08184173563</v>
      </c>
      <c r="G9">
        <v>1256731.5982805192</v>
      </c>
      <c r="H9">
        <v>1475186.9103820059</v>
      </c>
    </row>
    <row r="10" spans="1:8" x14ac:dyDescent="0.4">
      <c r="A10">
        <v>0.5</v>
      </c>
      <c r="B10">
        <v>10</v>
      </c>
      <c r="C10">
        <v>-553905.29487731366</v>
      </c>
      <c r="D10">
        <v>-1476064.6791308739</v>
      </c>
      <c r="E10">
        <v>-1828338.8070770209</v>
      </c>
      <c r="F10">
        <v>571133.64625408978</v>
      </c>
      <c r="G10">
        <v>1351748.7378021567</v>
      </c>
      <c r="H10">
        <v>1392457.8605130429</v>
      </c>
    </row>
    <row r="11" spans="1:8" x14ac:dyDescent="0.4">
      <c r="A11">
        <v>0.5</v>
      </c>
      <c r="B11">
        <v>1</v>
      </c>
      <c r="C11">
        <v>-220780.44885265193</v>
      </c>
      <c r="D11">
        <v>-746462.41190289718</v>
      </c>
      <c r="E11">
        <v>-1471743.2072456044</v>
      </c>
      <c r="F11">
        <v>562484.75840797042</v>
      </c>
      <c r="G11">
        <v>1283827.2713916565</v>
      </c>
      <c r="H11">
        <v>1556989.520045168</v>
      </c>
    </row>
    <row r="12" spans="1:8" x14ac:dyDescent="0.4">
      <c r="A12">
        <v>0.5</v>
      </c>
      <c r="B12">
        <v>0.1</v>
      </c>
      <c r="C12">
        <v>-204765.73715578366</v>
      </c>
      <c r="D12">
        <v>-1306586.0582483439</v>
      </c>
      <c r="E12">
        <v>-2038716.2090533234</v>
      </c>
      <c r="F12">
        <v>565196.42598155513</v>
      </c>
      <c r="G12">
        <v>1461394.2272926439</v>
      </c>
      <c r="H12">
        <v>1378314.7554188527</v>
      </c>
    </row>
    <row r="13" spans="1:8" x14ac:dyDescent="0.4">
      <c r="A13">
        <v>0.5</v>
      </c>
      <c r="B13">
        <v>0.01</v>
      </c>
      <c r="C13">
        <v>-308095.04911201505</v>
      </c>
      <c r="D13">
        <v>-1205304.3207312</v>
      </c>
      <c r="E13">
        <v>-1960709.3723129833</v>
      </c>
      <c r="F13">
        <v>683348.80308704986</v>
      </c>
      <c r="G13">
        <v>1366503.8307788086</v>
      </c>
      <c r="H13">
        <v>1393216.4867547818</v>
      </c>
    </row>
    <row r="14" spans="1:8" x14ac:dyDescent="0.4">
      <c r="A14">
        <v>1</v>
      </c>
      <c r="B14">
        <v>1000</v>
      </c>
      <c r="C14">
        <v>-390372.66625096282</v>
      </c>
      <c r="D14">
        <v>-1087962.2721193777</v>
      </c>
      <c r="E14">
        <v>-1513781.7876626099</v>
      </c>
      <c r="F14">
        <v>520826.92991950602</v>
      </c>
      <c r="G14">
        <v>967211.86134447262</v>
      </c>
      <c r="H14">
        <v>1150350.8979396897</v>
      </c>
    </row>
    <row r="15" spans="1:8" x14ac:dyDescent="0.4">
      <c r="A15">
        <v>1</v>
      </c>
      <c r="B15">
        <v>100</v>
      </c>
      <c r="C15">
        <v>-473355.39734462189</v>
      </c>
      <c r="D15">
        <v>-747344.31422236294</v>
      </c>
      <c r="E15">
        <v>-1419447.2159639522</v>
      </c>
      <c r="F15">
        <v>551634.46312159137</v>
      </c>
      <c r="G15">
        <v>902986.39364691242</v>
      </c>
      <c r="H15">
        <v>1131234.1096638411</v>
      </c>
    </row>
    <row r="16" spans="1:8" x14ac:dyDescent="0.4">
      <c r="A16">
        <v>1</v>
      </c>
      <c r="B16">
        <v>10</v>
      </c>
      <c r="C16">
        <v>-460785.11729968706</v>
      </c>
      <c r="D16">
        <v>-1126485.8182817113</v>
      </c>
      <c r="E16">
        <v>-1710758.7964485365</v>
      </c>
      <c r="F16">
        <v>444071.01418216637</v>
      </c>
      <c r="G16">
        <v>955674.90815078793</v>
      </c>
      <c r="H16">
        <v>1131968.7322155302</v>
      </c>
    </row>
    <row r="17" spans="1:8" x14ac:dyDescent="0.4">
      <c r="A17">
        <v>1</v>
      </c>
      <c r="B17">
        <v>1</v>
      </c>
      <c r="C17">
        <v>-225918.98202984864</v>
      </c>
      <c r="D17">
        <v>-814253.22260783333</v>
      </c>
      <c r="E17">
        <v>-1203714.751310755</v>
      </c>
      <c r="F17">
        <v>464829.54689015727</v>
      </c>
      <c r="G17">
        <v>848612.9199432662</v>
      </c>
      <c r="H17">
        <v>1011720.0951203683</v>
      </c>
    </row>
    <row r="18" spans="1:8" x14ac:dyDescent="0.4">
      <c r="A18">
        <v>1</v>
      </c>
      <c r="B18">
        <v>0.1</v>
      </c>
      <c r="C18">
        <v>-142578.59375561369</v>
      </c>
      <c r="D18">
        <v>-931659.43042166415</v>
      </c>
      <c r="E18">
        <v>-1715963.6794315041</v>
      </c>
      <c r="F18">
        <v>499440.41276388377</v>
      </c>
      <c r="G18">
        <v>1047331.6308820837</v>
      </c>
      <c r="H18">
        <v>1088760.886076804</v>
      </c>
    </row>
    <row r="19" spans="1:8" x14ac:dyDescent="0.4">
      <c r="A19">
        <v>1</v>
      </c>
      <c r="B19">
        <v>0.01</v>
      </c>
      <c r="C19">
        <v>-284365.65076286037</v>
      </c>
      <c r="D19">
        <v>-1020740.8715304751</v>
      </c>
      <c r="E19">
        <v>-1524740.9483411601</v>
      </c>
      <c r="F19">
        <v>535144.38902414183</v>
      </c>
      <c r="G19">
        <v>1039806.6801066699</v>
      </c>
      <c r="H19">
        <v>1033729.1188439622</v>
      </c>
    </row>
    <row r="20" spans="1:8" x14ac:dyDescent="0.4">
      <c r="A20">
        <v>2</v>
      </c>
      <c r="B20">
        <v>1000</v>
      </c>
      <c r="C20">
        <v>-467955.71428571444</v>
      </c>
      <c r="D20">
        <v>-996002.47325124987</v>
      </c>
      <c r="E20">
        <v>-1414226.127320955</v>
      </c>
      <c r="F20">
        <v>458629.93501687836</v>
      </c>
      <c r="G20">
        <v>832265.47012878733</v>
      </c>
      <c r="H20">
        <v>1014715.2581565775</v>
      </c>
    </row>
    <row r="21" spans="1:8" x14ac:dyDescent="0.4">
      <c r="A21">
        <v>2</v>
      </c>
      <c r="B21">
        <v>100</v>
      </c>
      <c r="C21">
        <v>-441989.13142475492</v>
      </c>
      <c r="D21">
        <v>-615701.50449568254</v>
      </c>
      <c r="E21">
        <v>-1371820.1337341266</v>
      </c>
      <c r="F21">
        <v>494291.52014561836</v>
      </c>
      <c r="G21">
        <v>677640.86406094395</v>
      </c>
      <c r="H21">
        <v>936522.92829163815</v>
      </c>
    </row>
    <row r="22" spans="1:8" x14ac:dyDescent="0.4">
      <c r="A22">
        <v>2</v>
      </c>
      <c r="B22">
        <v>10</v>
      </c>
      <c r="C22">
        <v>-410443.00671671273</v>
      </c>
      <c r="D22">
        <v>-1028007.0232581811</v>
      </c>
      <c r="E22">
        <v>-1498536.0248447207</v>
      </c>
      <c r="F22">
        <v>380945.50612347847</v>
      </c>
      <c r="G22">
        <v>809145.71324415761</v>
      </c>
      <c r="H22">
        <v>954052.40762305248</v>
      </c>
    </row>
    <row r="23" spans="1:8" x14ac:dyDescent="0.4">
      <c r="A23">
        <v>2</v>
      </c>
      <c r="B23">
        <v>1</v>
      </c>
      <c r="C23">
        <v>-252016.71996575431</v>
      </c>
      <c r="D23">
        <v>-836348.58598278591</v>
      </c>
      <c r="E23">
        <v>-1216693.1462368085</v>
      </c>
      <c r="F23">
        <v>402074.87218712247</v>
      </c>
      <c r="G23">
        <v>677283.54807584523</v>
      </c>
      <c r="H23">
        <v>932424.40246469516</v>
      </c>
    </row>
    <row r="24" spans="1:8" x14ac:dyDescent="0.4">
      <c r="A24">
        <v>2</v>
      </c>
      <c r="B24">
        <v>0.1</v>
      </c>
      <c r="C24">
        <v>-279866.04497797473</v>
      </c>
      <c r="D24">
        <v>-1073237.7201851951</v>
      </c>
      <c r="E24">
        <v>-1714088.2163554414</v>
      </c>
      <c r="F24">
        <v>392811.34774548019</v>
      </c>
      <c r="G24">
        <v>873429.8776596887</v>
      </c>
      <c r="H24">
        <v>982096.85782255442</v>
      </c>
    </row>
    <row r="25" spans="1:8" x14ac:dyDescent="0.4">
      <c r="A25">
        <v>2</v>
      </c>
      <c r="B25">
        <v>0.01</v>
      </c>
      <c r="C25">
        <v>-319652.36510577617</v>
      </c>
      <c r="D25">
        <v>-996224.45836328168</v>
      </c>
      <c r="E25">
        <v>-1519908.3161915957</v>
      </c>
      <c r="F25">
        <v>493273.37487196713</v>
      </c>
      <c r="G25">
        <v>799990.78189495869</v>
      </c>
      <c r="H25">
        <v>895642.69085170934</v>
      </c>
    </row>
    <row r="26" spans="1:8" x14ac:dyDescent="0.4">
      <c r="A26">
        <v>3</v>
      </c>
      <c r="B26">
        <v>1000</v>
      </c>
      <c r="C26">
        <v>15340.538526041168</v>
      </c>
      <c r="D26">
        <v>22096.644726280298</v>
      </c>
      <c r="E26">
        <v>-11595.447284345077</v>
      </c>
      <c r="F26">
        <v>51504.870218820855</v>
      </c>
      <c r="G26">
        <v>87247.162770813098</v>
      </c>
      <c r="H26">
        <v>103016.04317741052</v>
      </c>
    </row>
    <row r="27" spans="1:8" x14ac:dyDescent="0.4">
      <c r="A27">
        <v>3</v>
      </c>
      <c r="B27">
        <v>100</v>
      </c>
      <c r="C27">
        <v>9370.7262982812645</v>
      </c>
      <c r="D27">
        <v>16876.75858187956</v>
      </c>
      <c r="E27">
        <v>25042.685292976301</v>
      </c>
      <c r="F27">
        <v>47799.160446584734</v>
      </c>
      <c r="G27">
        <v>89553.011355975585</v>
      </c>
      <c r="H27">
        <v>101521.31721061391</v>
      </c>
    </row>
    <row r="28" spans="1:8" x14ac:dyDescent="0.4">
      <c r="A28">
        <v>3</v>
      </c>
      <c r="B28">
        <v>10</v>
      </c>
      <c r="C28">
        <v>-15870.829507193146</v>
      </c>
      <c r="D28">
        <v>-42190.812720848051</v>
      </c>
      <c r="E28">
        <v>-61680.542110358198</v>
      </c>
      <c r="F28">
        <v>39350.972877532382</v>
      </c>
      <c r="G28">
        <v>98773.817044072173</v>
      </c>
      <c r="H28">
        <v>99115.383108199516</v>
      </c>
    </row>
    <row r="29" spans="1:8" x14ac:dyDescent="0.4">
      <c r="A29">
        <v>3</v>
      </c>
      <c r="B29">
        <v>1</v>
      </c>
      <c r="C29">
        <v>-3857.9591836734753</v>
      </c>
      <c r="D29">
        <v>-38318.330605564654</v>
      </c>
      <c r="E29">
        <v>-116248.19884726226</v>
      </c>
      <c r="F29">
        <v>46383.554280936536</v>
      </c>
      <c r="G29">
        <v>81675.787793032447</v>
      </c>
      <c r="H29">
        <v>104801.70002813097</v>
      </c>
    </row>
    <row r="30" spans="1:8" x14ac:dyDescent="0.4">
      <c r="A30">
        <v>3</v>
      </c>
      <c r="B30">
        <v>0.1</v>
      </c>
      <c r="C30">
        <v>700.78740157480308</v>
      </c>
      <c r="D30">
        <v>-69522.708505367467</v>
      </c>
      <c r="E30">
        <v>-118350.65180426979</v>
      </c>
      <c r="F30">
        <v>44809.014940585745</v>
      </c>
      <c r="G30">
        <v>93709.777301835406</v>
      </c>
      <c r="H30">
        <v>97627.711346381417</v>
      </c>
    </row>
    <row r="31" spans="1:8" x14ac:dyDescent="0.4">
      <c r="A31">
        <v>3</v>
      </c>
      <c r="B31">
        <v>0.01</v>
      </c>
      <c r="C31">
        <v>-21523.581429624184</v>
      </c>
      <c r="D31">
        <v>-97713.796058269058</v>
      </c>
      <c r="E31">
        <v>-157063.01369863015</v>
      </c>
      <c r="F31">
        <v>51721.228176184253</v>
      </c>
      <c r="G31">
        <v>88418.278187694188</v>
      </c>
      <c r="H31">
        <v>97498.135593697312</v>
      </c>
    </row>
    <row r="32" spans="1:8" x14ac:dyDescent="0.4">
      <c r="A32">
        <v>4</v>
      </c>
      <c r="B32">
        <v>1000</v>
      </c>
      <c r="C32">
        <v>63052.931314367808</v>
      </c>
      <c r="D32">
        <v>134648.30937436724</v>
      </c>
      <c r="E32">
        <v>113965.58380673979</v>
      </c>
      <c r="F32">
        <v>53937.853843383295</v>
      </c>
      <c r="G32">
        <v>76794.873284155008</v>
      </c>
      <c r="H32">
        <v>110675.58534991358</v>
      </c>
    </row>
    <row r="33" spans="1:8" x14ac:dyDescent="0.4">
      <c r="A33">
        <v>4</v>
      </c>
      <c r="B33">
        <v>100</v>
      </c>
      <c r="C33">
        <v>53167.533291058979</v>
      </c>
      <c r="D33">
        <v>147145.46155733967</v>
      </c>
      <c r="E33">
        <v>78098.370312193176</v>
      </c>
      <c r="F33">
        <v>60410.336168330025</v>
      </c>
      <c r="G33">
        <v>84701.036300983469</v>
      </c>
      <c r="H33">
        <v>94548.659486115488</v>
      </c>
    </row>
    <row r="34" spans="1:8" x14ac:dyDescent="0.4">
      <c r="A34">
        <v>4</v>
      </c>
      <c r="B34">
        <v>10</v>
      </c>
      <c r="C34">
        <v>17648.061839263373</v>
      </c>
      <c r="D34">
        <v>69322.79816323999</v>
      </c>
      <c r="E34">
        <v>11580.224766527717</v>
      </c>
      <c r="F34">
        <v>54543.530755398024</v>
      </c>
      <c r="G34">
        <v>82326.75967875027</v>
      </c>
      <c r="H34">
        <v>116690.84413698861</v>
      </c>
    </row>
    <row r="35" spans="1:8" x14ac:dyDescent="0.4">
      <c r="A35">
        <v>4</v>
      </c>
      <c r="B35">
        <v>1</v>
      </c>
      <c r="C35">
        <v>-13372.31336957064</v>
      </c>
      <c r="D35">
        <v>-40918.189884649531</v>
      </c>
      <c r="E35">
        <v>-90315.231668100925</v>
      </c>
      <c r="F35">
        <v>48901.503641464107</v>
      </c>
      <c r="G35">
        <v>69175.669829513557</v>
      </c>
      <c r="H35">
        <v>85942.47766797182</v>
      </c>
    </row>
    <row r="36" spans="1:8" x14ac:dyDescent="0.4">
      <c r="A36">
        <v>4</v>
      </c>
      <c r="B36">
        <v>0.1</v>
      </c>
      <c r="C36">
        <v>-19166.915416135245</v>
      </c>
      <c r="D36">
        <v>-86502.628984554714</v>
      </c>
      <c r="E36">
        <v>-105104.5133111481</v>
      </c>
      <c r="F36">
        <v>50030.985371381117</v>
      </c>
      <c r="G36">
        <v>76914.147725059651</v>
      </c>
      <c r="H36">
        <v>95046.712334711614</v>
      </c>
    </row>
    <row r="37" spans="1:8" x14ac:dyDescent="0.4">
      <c r="A37">
        <v>4</v>
      </c>
      <c r="B37">
        <v>0.01</v>
      </c>
      <c r="C37">
        <v>-13883.885702421429</v>
      </c>
      <c r="D37">
        <v>-56102.079987465251</v>
      </c>
      <c r="E37">
        <v>-88925.648922129374</v>
      </c>
      <c r="F37">
        <v>53347.886669467116</v>
      </c>
      <c r="G37">
        <v>76682.789346070364</v>
      </c>
      <c r="H37">
        <v>82856.075272702874</v>
      </c>
    </row>
    <row r="38" spans="1:8" x14ac:dyDescent="0.4">
      <c r="A38">
        <v>5</v>
      </c>
      <c r="B38">
        <v>1000</v>
      </c>
      <c r="C38">
        <v>73671.681438532847</v>
      </c>
      <c r="D38">
        <v>193868.71508379886</v>
      </c>
      <c r="E38">
        <v>87576.894954911026</v>
      </c>
      <c r="F38">
        <v>54341.519429993576</v>
      </c>
      <c r="G38">
        <v>81977.646213724191</v>
      </c>
      <c r="H38">
        <v>84433.810138269779</v>
      </c>
    </row>
    <row r="39" spans="1:8" x14ac:dyDescent="0.4">
      <c r="A39">
        <v>5</v>
      </c>
      <c r="B39">
        <v>100</v>
      </c>
      <c r="C39">
        <v>88285.251519917379</v>
      </c>
      <c r="D39">
        <v>257235.53888530744</v>
      </c>
      <c r="E39">
        <v>113669.98636307287</v>
      </c>
      <c r="F39">
        <v>70754.551598090024</v>
      </c>
      <c r="G39">
        <v>92500.832971051248</v>
      </c>
      <c r="H39">
        <v>72608.597934105725</v>
      </c>
    </row>
    <row r="40" spans="1:8" x14ac:dyDescent="0.4">
      <c r="A40">
        <v>5</v>
      </c>
      <c r="B40">
        <v>10</v>
      </c>
      <c r="C40">
        <v>11866.651850205575</v>
      </c>
      <c r="D40">
        <v>146662.62850022499</v>
      </c>
      <c r="E40">
        <v>42208.352246935981</v>
      </c>
      <c r="F40">
        <v>45536.265779772104</v>
      </c>
      <c r="G40">
        <v>74031.240616872485</v>
      </c>
      <c r="H40">
        <v>78524.224859955764</v>
      </c>
    </row>
    <row r="41" spans="1:8" x14ac:dyDescent="0.4">
      <c r="A41">
        <v>5</v>
      </c>
      <c r="B41">
        <v>1</v>
      </c>
      <c r="C41">
        <v>-13627.833150486682</v>
      </c>
      <c r="D41">
        <v>-9755.42359927098</v>
      </c>
      <c r="E41">
        <v>-51747.477419598661</v>
      </c>
      <c r="F41">
        <v>40676.015377957774</v>
      </c>
      <c r="G41">
        <v>56816.073481741936</v>
      </c>
      <c r="H41">
        <v>66754.985128658067</v>
      </c>
    </row>
    <row r="42" spans="1:8" x14ac:dyDescent="0.4">
      <c r="A42">
        <v>5</v>
      </c>
      <c r="B42">
        <v>0.1</v>
      </c>
      <c r="C42">
        <v>-24984.483229474423</v>
      </c>
      <c r="D42">
        <v>-40635.872201815801</v>
      </c>
      <c r="E42">
        <v>-93949.055698521392</v>
      </c>
      <c r="F42">
        <v>44563.491726469088</v>
      </c>
      <c r="G42">
        <v>60454.116254485263</v>
      </c>
      <c r="H42">
        <v>77307.602719177943</v>
      </c>
    </row>
    <row r="43" spans="1:8" x14ac:dyDescent="0.4">
      <c r="A43">
        <v>5</v>
      </c>
      <c r="B43">
        <v>0.01</v>
      </c>
      <c r="C43">
        <v>-31996.211932412902</v>
      </c>
      <c r="D43">
        <v>-50245.977971163433</v>
      </c>
      <c r="E43">
        <v>-88537.74313059586</v>
      </c>
      <c r="F43">
        <v>46602.039059916809</v>
      </c>
      <c r="G43">
        <v>55490.744458618836</v>
      </c>
      <c r="H43">
        <v>68174.727174357526</v>
      </c>
    </row>
    <row r="44" spans="1:8" x14ac:dyDescent="0.4">
      <c r="A44">
        <v>6</v>
      </c>
      <c r="B44">
        <v>1000</v>
      </c>
      <c r="C44">
        <v>97293.349326935888</v>
      </c>
      <c r="D44">
        <v>226108.59995863982</v>
      </c>
      <c r="E44">
        <v>170483.29407659426</v>
      </c>
      <c r="F44">
        <v>72722.298515326198</v>
      </c>
      <c r="G44">
        <v>83510.507551280898</v>
      </c>
      <c r="H44">
        <v>100380.73323463649</v>
      </c>
    </row>
    <row r="45" spans="1:8" x14ac:dyDescent="0.4">
      <c r="A45">
        <v>6</v>
      </c>
      <c r="B45">
        <v>100</v>
      </c>
      <c r="C45">
        <v>73521.38384803143</v>
      </c>
      <c r="D45">
        <v>331982.17328614497</v>
      </c>
      <c r="E45">
        <v>120217.79691424473</v>
      </c>
      <c r="F45">
        <v>77358.52029997496</v>
      </c>
      <c r="G45">
        <v>146018.27401996165</v>
      </c>
      <c r="H45">
        <v>87432.364145987565</v>
      </c>
    </row>
    <row r="46" spans="1:8" x14ac:dyDescent="0.4">
      <c r="A46">
        <v>6</v>
      </c>
      <c r="B46">
        <v>10</v>
      </c>
      <c r="C46">
        <v>27486.371230106412</v>
      </c>
      <c r="D46">
        <v>179496.80390196608</v>
      </c>
      <c r="E46">
        <v>62729.206807964067</v>
      </c>
      <c r="F46">
        <v>50524.476710739931</v>
      </c>
      <c r="G46">
        <v>87714.815375256265</v>
      </c>
      <c r="H46">
        <v>107956.68267264182</v>
      </c>
    </row>
    <row r="47" spans="1:8" x14ac:dyDescent="0.4">
      <c r="A47">
        <v>6</v>
      </c>
      <c r="B47">
        <v>1</v>
      </c>
      <c r="C47">
        <v>3611.0020503424662</v>
      </c>
      <c r="D47">
        <v>-13808.489736828502</v>
      </c>
      <c r="E47">
        <v>-72009.201935112826</v>
      </c>
      <c r="F47">
        <v>50047.711996315214</v>
      </c>
      <c r="G47">
        <v>64121.689423694959</v>
      </c>
      <c r="H47">
        <v>75440.488547731045</v>
      </c>
    </row>
    <row r="48" spans="1:8" x14ac:dyDescent="0.4">
      <c r="A48">
        <v>6</v>
      </c>
      <c r="B48">
        <v>0.1</v>
      </c>
      <c r="C48">
        <v>-14328.137628449365</v>
      </c>
      <c r="D48">
        <v>-70037.669891209342</v>
      </c>
      <c r="E48">
        <v>-137854.17878611592</v>
      </c>
      <c r="F48">
        <v>60277.753298720731</v>
      </c>
      <c r="G48">
        <v>65898.832902024253</v>
      </c>
      <c r="H48">
        <v>85260.193105180995</v>
      </c>
    </row>
    <row r="49" spans="1:8" x14ac:dyDescent="0.4">
      <c r="A49">
        <v>6</v>
      </c>
      <c r="B49">
        <v>0.01</v>
      </c>
      <c r="C49">
        <v>-53286.988326068436</v>
      </c>
      <c r="D49">
        <v>-57686.032068654014</v>
      </c>
      <c r="E49">
        <v>-111224.76494589317</v>
      </c>
      <c r="F49">
        <v>62232.869984937584</v>
      </c>
      <c r="G49">
        <v>64616.736205419082</v>
      </c>
      <c r="H49">
        <v>79041.587414880647</v>
      </c>
    </row>
    <row r="50" spans="1:8" x14ac:dyDescent="0.4">
      <c r="A50">
        <v>7</v>
      </c>
      <c r="B50">
        <v>1000</v>
      </c>
      <c r="C50">
        <v>78607.969186535382</v>
      </c>
      <c r="D50">
        <v>259514.92324373673</v>
      </c>
      <c r="E50">
        <v>67429.847442889848</v>
      </c>
      <c r="F50">
        <v>87670.652013852567</v>
      </c>
      <c r="G50">
        <v>93597.649732076956</v>
      </c>
      <c r="H50">
        <v>109173.83125897996</v>
      </c>
    </row>
    <row r="51" spans="1:8" x14ac:dyDescent="0.4">
      <c r="A51">
        <v>7</v>
      </c>
      <c r="B51">
        <v>100</v>
      </c>
      <c r="C51">
        <v>91780.653843109307</v>
      </c>
      <c r="D51">
        <v>347254.57123301068</v>
      </c>
      <c r="E51">
        <v>103971.73192669236</v>
      </c>
      <c r="F51">
        <v>86267.838008569408</v>
      </c>
      <c r="G51">
        <v>109475.94576935629</v>
      </c>
      <c r="H51">
        <v>93221.926817938103</v>
      </c>
    </row>
    <row r="52" spans="1:8" x14ac:dyDescent="0.4">
      <c r="A52">
        <v>7</v>
      </c>
      <c r="B52">
        <v>10</v>
      </c>
      <c r="C52">
        <v>32904.853485534652</v>
      </c>
      <c r="D52">
        <v>189314.86595809966</v>
      </c>
      <c r="E52">
        <v>38141.589675905539</v>
      </c>
      <c r="F52">
        <v>77260.767523117349</v>
      </c>
      <c r="G52">
        <v>91901.255502837492</v>
      </c>
      <c r="H52">
        <v>100764.54811640739</v>
      </c>
    </row>
    <row r="53" spans="1:8" x14ac:dyDescent="0.4">
      <c r="A53">
        <v>7</v>
      </c>
      <c r="B53">
        <v>1</v>
      </c>
      <c r="C53">
        <v>-15793.797115699783</v>
      </c>
      <c r="D53">
        <v>4990.0009755145702</v>
      </c>
      <c r="E53">
        <v>-49825.755427419128</v>
      </c>
      <c r="F53">
        <v>57482.11665221853</v>
      </c>
      <c r="G53">
        <v>70917.463250704561</v>
      </c>
      <c r="H53">
        <v>93514.815463413368</v>
      </c>
    </row>
    <row r="54" spans="1:8" x14ac:dyDescent="0.4">
      <c r="A54">
        <v>7</v>
      </c>
      <c r="B54">
        <v>0.1</v>
      </c>
      <c r="C54">
        <v>-31876.476171555976</v>
      </c>
      <c r="D54">
        <v>-91934.299353162191</v>
      </c>
      <c r="E54">
        <v>-156241.00460564191</v>
      </c>
      <c r="F54">
        <v>65303.055844840732</v>
      </c>
      <c r="G54">
        <v>77977.931933508109</v>
      </c>
      <c r="H54">
        <v>98927.356295498859</v>
      </c>
    </row>
    <row r="55" spans="1:8" x14ac:dyDescent="0.4">
      <c r="A55">
        <v>7</v>
      </c>
      <c r="B55">
        <v>0.01</v>
      </c>
      <c r="C55">
        <v>-40795.59777429371</v>
      </c>
      <c r="D55">
        <v>-86589.084856782385</v>
      </c>
      <c r="E55">
        <v>-152752.35063842247</v>
      </c>
      <c r="F55">
        <v>92635.929594891728</v>
      </c>
      <c r="G55">
        <v>73557.405867616573</v>
      </c>
      <c r="H55">
        <v>111015.42418565204</v>
      </c>
    </row>
    <row r="56" spans="1:8" x14ac:dyDescent="0.4">
      <c r="A56">
        <v>8</v>
      </c>
      <c r="B56">
        <v>1000</v>
      </c>
      <c r="C56">
        <v>133433.35697528507</v>
      </c>
      <c r="D56">
        <v>366923.57132876903</v>
      </c>
      <c r="E56">
        <v>221362.71549252706</v>
      </c>
      <c r="F56">
        <v>90352.032849901807</v>
      </c>
      <c r="G56">
        <v>113035.87389683265</v>
      </c>
      <c r="H56">
        <v>73178.471751332661</v>
      </c>
    </row>
    <row r="57" spans="1:8" x14ac:dyDescent="0.4">
      <c r="A57">
        <v>8</v>
      </c>
      <c r="B57">
        <v>100</v>
      </c>
      <c r="C57">
        <v>127054.55533136737</v>
      </c>
      <c r="D57">
        <v>447400.05134548503</v>
      </c>
      <c r="E57">
        <v>195987.44202189762</v>
      </c>
      <c r="F57">
        <v>90179.263376967996</v>
      </c>
      <c r="G57">
        <v>125999.81310446131</v>
      </c>
      <c r="H57">
        <v>50132.603679483487</v>
      </c>
    </row>
    <row r="58" spans="1:8" x14ac:dyDescent="0.4">
      <c r="A58">
        <v>8</v>
      </c>
      <c r="B58">
        <v>10</v>
      </c>
      <c r="C58">
        <v>78897.484395687541</v>
      </c>
      <c r="D58">
        <v>309450.44187627459</v>
      </c>
      <c r="E58">
        <v>144616.88311688317</v>
      </c>
      <c r="F58">
        <v>52699.387332805723</v>
      </c>
      <c r="G58">
        <v>70218.918019984747</v>
      </c>
      <c r="H58">
        <v>53601.954847493755</v>
      </c>
    </row>
    <row r="59" spans="1:8" x14ac:dyDescent="0.4">
      <c r="A59">
        <v>8</v>
      </c>
      <c r="B59">
        <v>1</v>
      </c>
      <c r="C59">
        <v>39836.883892775724</v>
      </c>
      <c r="D59">
        <v>69790.631154459363</v>
      </c>
      <c r="E59">
        <v>455.51428049449981</v>
      </c>
      <c r="F59">
        <v>38851.011763526432</v>
      </c>
      <c r="G59">
        <v>63913.411558670108</v>
      </c>
      <c r="H59">
        <v>53048.617092708118</v>
      </c>
    </row>
    <row r="60" spans="1:8" x14ac:dyDescent="0.4">
      <c r="A60">
        <v>8</v>
      </c>
      <c r="B60">
        <v>0.1</v>
      </c>
      <c r="C60">
        <v>2577.7052161693009</v>
      </c>
      <c r="D60">
        <v>-14275.38239858124</v>
      </c>
      <c r="E60">
        <v>-47124.040266166186</v>
      </c>
      <c r="F60">
        <v>31984.101488155964</v>
      </c>
      <c r="G60">
        <v>49461.961746959969</v>
      </c>
      <c r="H60">
        <v>55462.503941371673</v>
      </c>
    </row>
    <row r="61" spans="1:8" x14ac:dyDescent="0.4">
      <c r="A61">
        <v>8</v>
      </c>
      <c r="B61">
        <v>0.01</v>
      </c>
      <c r="C61">
        <v>-40980.826522038034</v>
      </c>
      <c r="D61">
        <v>6161.9174981997839</v>
      </c>
      <c r="E61">
        <v>-58360.28687948249</v>
      </c>
      <c r="F61">
        <v>61848.240835173376</v>
      </c>
      <c r="G61">
        <v>45551.252557088388</v>
      </c>
      <c r="H61">
        <v>62786.65683940774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FF6A3-BBC2-4EAF-9146-FC709418B4A5}">
  <dimension ref="A1:H61"/>
  <sheetViews>
    <sheetView workbookViewId="0">
      <selection activeCell="I16" sqref="I16"/>
    </sheetView>
  </sheetViews>
  <sheetFormatPr defaultRowHeight="14.6" x14ac:dyDescent="0.4"/>
  <sheetData>
    <row r="1" spans="1:8" x14ac:dyDescent="0.4">
      <c r="A1" s="18" t="s">
        <v>12</v>
      </c>
      <c r="B1" s="18" t="s">
        <v>13</v>
      </c>
      <c r="C1" s="18" t="s">
        <v>14</v>
      </c>
      <c r="D1" s="18" t="s">
        <v>15</v>
      </c>
      <c r="E1" s="18" t="s">
        <v>16</v>
      </c>
      <c r="F1" s="18" t="s">
        <v>17</v>
      </c>
      <c r="G1" s="18" t="s">
        <v>18</v>
      </c>
      <c r="H1" s="18" t="s">
        <v>19</v>
      </c>
    </row>
    <row r="2" spans="1:8" x14ac:dyDescent="0.4">
      <c r="A2" s="18">
        <v>0</v>
      </c>
      <c r="B2" s="18">
        <v>1000</v>
      </c>
      <c r="C2" s="18">
        <v>4052205.1914041438</v>
      </c>
      <c r="D2" s="18">
        <v>3105597.8042575987</v>
      </c>
      <c r="E2" s="18">
        <v>4139595.4805412176</v>
      </c>
      <c r="F2" s="18">
        <v>1252463.7844947905</v>
      </c>
      <c r="G2" s="18">
        <v>1371539.5126357565</v>
      </c>
      <c r="H2" s="18">
        <v>1800020.1363689431</v>
      </c>
    </row>
    <row r="3" spans="1:8" x14ac:dyDescent="0.4">
      <c r="A3" s="18">
        <v>0</v>
      </c>
      <c r="B3" s="18">
        <v>100</v>
      </c>
      <c r="C3" s="18">
        <v>3643817.2001542593</v>
      </c>
      <c r="D3" s="18">
        <v>2772302.7295285366</v>
      </c>
      <c r="E3" s="18">
        <v>4453009.2718843743</v>
      </c>
      <c r="F3" s="18">
        <v>1491204.7969339916</v>
      </c>
      <c r="G3" s="18">
        <v>1432565.0119548736</v>
      </c>
      <c r="H3" s="18">
        <v>1530498.242369941</v>
      </c>
    </row>
    <row r="4" spans="1:8" x14ac:dyDescent="0.4">
      <c r="A4" s="18">
        <v>0</v>
      </c>
      <c r="B4" s="18">
        <v>10</v>
      </c>
      <c r="C4" s="18">
        <v>2199804.2741545057</v>
      </c>
      <c r="D4" s="18">
        <v>1607234.8291687907</v>
      </c>
      <c r="E4" s="18">
        <v>2422330.3287380701</v>
      </c>
      <c r="F4" s="18">
        <v>724019.29720648716</v>
      </c>
      <c r="G4" s="18">
        <v>1298799.653017066</v>
      </c>
      <c r="H4" s="18">
        <v>1431547.5935711162</v>
      </c>
    </row>
    <row r="5" spans="1:8" x14ac:dyDescent="0.4">
      <c r="A5" s="18">
        <v>0</v>
      </c>
      <c r="B5" s="18">
        <v>1</v>
      </c>
      <c r="C5" s="18">
        <v>1222999.7960709673</v>
      </c>
      <c r="D5" s="18">
        <v>813554.6370446909</v>
      </c>
      <c r="E5" s="18">
        <v>1163678.0514355693</v>
      </c>
      <c r="F5" s="18">
        <v>757773.60078671994</v>
      </c>
      <c r="G5" s="18">
        <v>1317005.6652497551</v>
      </c>
      <c r="H5" s="18">
        <v>1557895.228243618</v>
      </c>
    </row>
    <row r="6" spans="1:8" x14ac:dyDescent="0.4">
      <c r="A6" s="18">
        <v>0</v>
      </c>
      <c r="B6" s="18">
        <v>0.1</v>
      </c>
      <c r="C6" s="18">
        <v>1184784.096092443</v>
      </c>
      <c r="D6" s="18">
        <v>696814.02848696581</v>
      </c>
      <c r="E6" s="18">
        <v>870578.88129446155</v>
      </c>
      <c r="F6" s="18">
        <v>800390.35328851978</v>
      </c>
      <c r="G6" s="18">
        <v>1432361.8754011798</v>
      </c>
      <c r="H6" s="18">
        <v>1481762.4944009003</v>
      </c>
    </row>
    <row r="7" spans="1:8" x14ac:dyDescent="0.4">
      <c r="A7" s="18">
        <v>0</v>
      </c>
      <c r="B7" s="18">
        <v>0.01</v>
      </c>
      <c r="C7" s="18">
        <v>1229228.2151553163</v>
      </c>
      <c r="D7" s="18">
        <v>1036890.8131511294</v>
      </c>
      <c r="E7" s="18">
        <v>854874.96487777482</v>
      </c>
      <c r="F7" s="18">
        <v>825750.04519481573</v>
      </c>
      <c r="G7" s="18">
        <v>1387594.0946447572</v>
      </c>
      <c r="H7" s="18">
        <v>1448000.8560159458</v>
      </c>
    </row>
    <row r="8" spans="1:8" x14ac:dyDescent="0.4">
      <c r="A8" s="18">
        <v>0.5</v>
      </c>
      <c r="B8" s="18">
        <v>1000</v>
      </c>
      <c r="C8" s="18">
        <v>12027974.251438605</v>
      </c>
      <c r="D8" s="18">
        <v>9737643.3515859079</v>
      </c>
      <c r="E8" s="18">
        <v>12044747.3183678</v>
      </c>
      <c r="F8" s="18">
        <v>3502588.8694157549</v>
      </c>
      <c r="G8" s="18">
        <v>1141588.0480651739</v>
      </c>
      <c r="H8" s="18">
        <v>2025793.4364502935</v>
      </c>
    </row>
    <row r="9" spans="1:8" x14ac:dyDescent="0.4">
      <c r="A9" s="18">
        <v>0.5</v>
      </c>
      <c r="B9" s="18">
        <v>100</v>
      </c>
      <c r="C9" s="18">
        <v>11708863.811516019</v>
      </c>
      <c r="D9" s="18">
        <v>9787986.3841212019</v>
      </c>
      <c r="E9" s="18">
        <v>12377623.086242981</v>
      </c>
      <c r="F9" s="18">
        <v>3747945.0100777722</v>
      </c>
      <c r="G9" s="18">
        <v>1430049.2573582463</v>
      </c>
      <c r="H9" s="18">
        <v>1590978.0478718723</v>
      </c>
    </row>
    <row r="10" spans="1:8" x14ac:dyDescent="0.4">
      <c r="A10" s="18">
        <v>0.5</v>
      </c>
      <c r="B10" s="18">
        <v>10</v>
      </c>
      <c r="C10" s="18">
        <v>6043993.1123547144</v>
      </c>
      <c r="D10" s="18">
        <v>4748954.0171803962</v>
      </c>
      <c r="E10" s="18">
        <v>7475756.965780274</v>
      </c>
      <c r="F10" s="18">
        <v>1859778.7168578182</v>
      </c>
      <c r="G10" s="18">
        <v>1021153.1527497063</v>
      </c>
      <c r="H10" s="18">
        <v>1425366.4395947778</v>
      </c>
    </row>
    <row r="11" spans="1:8" x14ac:dyDescent="0.4">
      <c r="A11" s="18">
        <v>0.5</v>
      </c>
      <c r="B11" s="18">
        <v>1</v>
      </c>
      <c r="C11" s="18">
        <v>1331346.5579557875</v>
      </c>
      <c r="D11" s="18">
        <v>857843.578700079</v>
      </c>
      <c r="E11" s="18">
        <v>1119389.4512519983</v>
      </c>
      <c r="F11" s="18">
        <v>494742.79454845161</v>
      </c>
      <c r="G11" s="18">
        <v>981059.99598909821</v>
      </c>
      <c r="H11" s="18">
        <v>1145823.8820918098</v>
      </c>
    </row>
    <row r="12" spans="1:8" x14ac:dyDescent="0.4">
      <c r="A12" s="18">
        <v>0.5</v>
      </c>
      <c r="B12" s="18">
        <v>0.1</v>
      </c>
      <c r="C12" s="18">
        <v>1085976.4214556054</v>
      </c>
      <c r="D12" s="18">
        <v>658591.10503627441</v>
      </c>
      <c r="E12" s="18">
        <v>612693.73476094578</v>
      </c>
      <c r="F12" s="18">
        <v>487122.4519900973</v>
      </c>
      <c r="G12" s="18">
        <v>1051056.9158709787</v>
      </c>
      <c r="H12" s="18">
        <v>1118688.9773758512</v>
      </c>
    </row>
    <row r="13" spans="1:8" x14ac:dyDescent="0.4">
      <c r="A13" s="18">
        <v>0.5</v>
      </c>
      <c r="B13" s="18">
        <v>0.01</v>
      </c>
      <c r="C13" s="18">
        <v>1186478.3212620304</v>
      </c>
      <c r="D13" s="18">
        <v>841343.99667636049</v>
      </c>
      <c r="E13" s="18">
        <v>775612.63972484961</v>
      </c>
      <c r="F13" s="18">
        <v>764897.94158254226</v>
      </c>
      <c r="G13" s="18">
        <v>1069088.2152718401</v>
      </c>
      <c r="H13" s="18">
        <v>1246071.626607792</v>
      </c>
    </row>
    <row r="14" spans="1:8" x14ac:dyDescent="0.4">
      <c r="A14" s="18">
        <v>1</v>
      </c>
      <c r="B14" s="18">
        <v>1000</v>
      </c>
      <c r="C14" s="18">
        <v>16552649.37827825</v>
      </c>
      <c r="D14" s="18">
        <v>15449083.550362496</v>
      </c>
      <c r="E14" s="18">
        <v>18914505.245488882</v>
      </c>
      <c r="F14" s="18">
        <v>4835246.0790225128</v>
      </c>
      <c r="G14" s="18">
        <v>1259882.2869116298</v>
      </c>
      <c r="H14" s="18">
        <v>1591778.8894415768</v>
      </c>
    </row>
    <row r="15" spans="1:8" x14ac:dyDescent="0.4">
      <c r="A15" s="18">
        <v>1</v>
      </c>
      <c r="B15" s="18">
        <v>100</v>
      </c>
      <c r="C15" s="18">
        <v>16595973.446218975</v>
      </c>
      <c r="D15" s="18">
        <v>16186591.700981945</v>
      </c>
      <c r="E15" s="18">
        <v>19054842.291599613</v>
      </c>
      <c r="F15" s="18">
        <v>4585553.4894018853</v>
      </c>
      <c r="G15" s="18">
        <v>890739.91197991185</v>
      </c>
      <c r="H15" s="18">
        <v>1389825.6599974534</v>
      </c>
    </row>
    <row r="16" spans="1:8" x14ac:dyDescent="0.4">
      <c r="A16" s="18">
        <v>1</v>
      </c>
      <c r="B16" s="18">
        <v>10</v>
      </c>
      <c r="C16" s="18">
        <v>8698532.3824582919</v>
      </c>
      <c r="D16" s="18">
        <v>9994060.8474692665</v>
      </c>
      <c r="E16" s="18">
        <v>14203125.616573496</v>
      </c>
      <c r="F16" s="18">
        <v>2513382.6898534265</v>
      </c>
      <c r="G16" s="18">
        <v>1016192.8745970376</v>
      </c>
      <c r="H16" s="18">
        <v>1281668.9099305943</v>
      </c>
    </row>
    <row r="17" spans="1:8" x14ac:dyDescent="0.4">
      <c r="A17" s="18">
        <v>1</v>
      </c>
      <c r="B17" s="18">
        <v>1</v>
      </c>
      <c r="C17" s="18">
        <v>1790934.7186029989</v>
      </c>
      <c r="D17" s="18">
        <v>982120.72384729807</v>
      </c>
      <c r="E17" s="18">
        <v>1334043.5029049169</v>
      </c>
      <c r="F17" s="18">
        <v>417535.62787851371</v>
      </c>
      <c r="G17" s="18">
        <v>566491.39147868718</v>
      </c>
      <c r="H17" s="18">
        <v>751210.17212264682</v>
      </c>
    </row>
    <row r="18" spans="1:8" x14ac:dyDescent="0.4">
      <c r="A18" s="18">
        <v>1</v>
      </c>
      <c r="B18" s="18">
        <v>0.1</v>
      </c>
      <c r="C18" s="18">
        <v>1328316.7463083388</v>
      </c>
      <c r="D18" s="18">
        <v>638927.80925748753</v>
      </c>
      <c r="E18" s="18">
        <v>788970.3908408999</v>
      </c>
      <c r="F18" s="18">
        <v>398655.69615167961</v>
      </c>
      <c r="G18" s="18">
        <v>673858.01178884075</v>
      </c>
      <c r="H18" s="18">
        <v>748079.39644500532</v>
      </c>
    </row>
    <row r="19" spans="1:8" x14ac:dyDescent="0.4">
      <c r="A19" s="18">
        <v>1</v>
      </c>
      <c r="B19" s="18">
        <v>0.01</v>
      </c>
      <c r="C19" s="18">
        <v>1231022.8671615622</v>
      </c>
      <c r="D19" s="18">
        <v>889310.68578289449</v>
      </c>
      <c r="E19" s="18">
        <v>662367.82305711252</v>
      </c>
      <c r="F19" s="18">
        <v>530911.95882612711</v>
      </c>
      <c r="G19" s="18">
        <v>658466.75022600091</v>
      </c>
      <c r="H19" s="18">
        <v>732326.29849282745</v>
      </c>
    </row>
    <row r="20" spans="1:8" x14ac:dyDescent="0.4">
      <c r="A20" s="18">
        <v>2</v>
      </c>
      <c r="B20" s="18">
        <v>1000</v>
      </c>
      <c r="C20" s="18">
        <v>22112104.000000004</v>
      </c>
      <c r="D20" s="18">
        <v>21801239.313941605</v>
      </c>
      <c r="E20" s="18">
        <v>23960832.228116713</v>
      </c>
      <c r="F20" s="18">
        <v>7298919.1377482144</v>
      </c>
      <c r="G20" s="18">
        <v>3696765.7662467449</v>
      </c>
      <c r="H20" s="18">
        <v>3189930.3895283369</v>
      </c>
    </row>
    <row r="21" spans="1:8" x14ac:dyDescent="0.4">
      <c r="A21" s="18">
        <v>2</v>
      </c>
      <c r="B21" s="18">
        <v>100</v>
      </c>
      <c r="C21" s="18">
        <v>22510986.368742224</v>
      </c>
      <c r="D21" s="18">
        <v>21912453.040149562</v>
      </c>
      <c r="E21" s="18">
        <v>23542483.283234149</v>
      </c>
      <c r="F21" s="18">
        <v>8503887.7092841472</v>
      </c>
      <c r="G21" s="18">
        <v>2921930.8375560059</v>
      </c>
      <c r="H21" s="18">
        <v>1421695.4675860917</v>
      </c>
    </row>
    <row r="22" spans="1:8" x14ac:dyDescent="0.4">
      <c r="A22" s="18">
        <v>2</v>
      </c>
      <c r="B22" s="18">
        <v>10</v>
      </c>
      <c r="C22" s="18">
        <v>13618386.260371394</v>
      </c>
      <c r="D22" s="18">
        <v>15341018.372436253</v>
      </c>
      <c r="E22" s="18">
        <v>18254470.186335403</v>
      </c>
      <c r="F22" s="18">
        <v>5029638.8337927768</v>
      </c>
      <c r="G22" s="18">
        <v>2107357.7357946546</v>
      </c>
      <c r="H22" s="18">
        <v>1159002.1633489248</v>
      </c>
    </row>
    <row r="23" spans="1:8" x14ac:dyDescent="0.4">
      <c r="A23" s="18">
        <v>2</v>
      </c>
      <c r="B23" s="18">
        <v>1</v>
      </c>
      <c r="C23" s="18">
        <v>2928477.3248054786</v>
      </c>
      <c r="D23" s="18">
        <v>1966219.4800632354</v>
      </c>
      <c r="E23" s="18">
        <v>2582220.8048243066</v>
      </c>
      <c r="F23" s="18">
        <v>312223.89231840428</v>
      </c>
      <c r="G23" s="18">
        <v>512644.79860060237</v>
      </c>
      <c r="H23" s="18">
        <v>606274.63956559461</v>
      </c>
    </row>
    <row r="24" spans="1:8" x14ac:dyDescent="0.4">
      <c r="A24" s="18">
        <v>2</v>
      </c>
      <c r="B24" s="18">
        <v>0.1</v>
      </c>
      <c r="C24" s="18">
        <v>2010264.0459568771</v>
      </c>
      <c r="D24" s="18">
        <v>1174343.5687297108</v>
      </c>
      <c r="E24" s="18">
        <v>1289441.081777205</v>
      </c>
      <c r="F24" s="18">
        <v>544898.51028694934</v>
      </c>
      <c r="G24" s="18">
        <v>495046.2187574975</v>
      </c>
      <c r="H24" s="18">
        <v>678531.9374416474</v>
      </c>
    </row>
    <row r="25" spans="1:8" x14ac:dyDescent="0.4">
      <c r="A25" s="18">
        <v>2</v>
      </c>
      <c r="B25" s="18">
        <v>0.01</v>
      </c>
      <c r="C25" s="18">
        <v>2002917.7561207514</v>
      </c>
      <c r="D25" s="18">
        <v>1138945.9903480846</v>
      </c>
      <c r="E25" s="18">
        <v>1126967.9694387303</v>
      </c>
      <c r="F25" s="18">
        <v>908596.59841604531</v>
      </c>
      <c r="G25" s="18">
        <v>475730.39879780245</v>
      </c>
      <c r="H25" s="18">
        <v>605914.77377151861</v>
      </c>
    </row>
    <row r="26" spans="1:8" x14ac:dyDescent="0.4">
      <c r="A26" s="18">
        <v>3</v>
      </c>
      <c r="B26" s="18">
        <v>1000</v>
      </c>
      <c r="C26" s="18">
        <v>20865780.303736143</v>
      </c>
      <c r="D26" s="18">
        <v>25017924.22539733</v>
      </c>
      <c r="E26" s="18">
        <v>26847038.738019168</v>
      </c>
      <c r="F26" s="18">
        <v>8453103.3615069073</v>
      </c>
      <c r="G26" s="18">
        <v>4255682.6056074053</v>
      </c>
      <c r="H26" s="18">
        <v>2656201.8278751583</v>
      </c>
    </row>
    <row r="27" spans="1:8" x14ac:dyDescent="0.4">
      <c r="A27" s="18">
        <v>3</v>
      </c>
      <c r="B27" s="18">
        <v>100</v>
      </c>
      <c r="C27" s="18">
        <v>21743888.375531327</v>
      </c>
      <c r="D27" s="18">
        <v>24874196.679797407</v>
      </c>
      <c r="E27" s="18">
        <v>27314854.481955763</v>
      </c>
      <c r="F27" s="18">
        <v>12665383.51090527</v>
      </c>
      <c r="G27" s="18">
        <v>2601766.6814679787</v>
      </c>
      <c r="H27" s="18">
        <v>1476308.944752051</v>
      </c>
    </row>
    <row r="28" spans="1:8" x14ac:dyDescent="0.4">
      <c r="A28" s="18">
        <v>3</v>
      </c>
      <c r="B28" s="18">
        <v>10</v>
      </c>
      <c r="C28" s="18">
        <v>14773121.365166817</v>
      </c>
      <c r="D28" s="18">
        <v>19009444.265981361</v>
      </c>
      <c r="E28" s="18">
        <v>22574913.843175221</v>
      </c>
      <c r="F28" s="18">
        <v>2612354.993634942</v>
      </c>
      <c r="G28" s="18">
        <v>2663874.2394212675</v>
      </c>
      <c r="H28" s="18">
        <v>1314312.4401341393</v>
      </c>
    </row>
    <row r="29" spans="1:8" x14ac:dyDescent="0.4">
      <c r="A29" s="18">
        <v>3</v>
      </c>
      <c r="B29" s="18">
        <v>1</v>
      </c>
      <c r="C29" s="18">
        <v>3597434.2857142854</v>
      </c>
      <c r="D29" s="18">
        <v>3651845.3355155485</v>
      </c>
      <c r="E29" s="18">
        <v>4800335.0144092217</v>
      </c>
      <c r="F29" s="18">
        <v>1072345.9479486533</v>
      </c>
      <c r="G29" s="18">
        <v>732031.05694917566</v>
      </c>
      <c r="H29" s="18">
        <v>629633.51247350534</v>
      </c>
    </row>
    <row r="30" spans="1:8" x14ac:dyDescent="0.4">
      <c r="A30" s="18">
        <v>3</v>
      </c>
      <c r="B30" s="18">
        <v>0.1</v>
      </c>
      <c r="C30" s="18">
        <v>2486543.307086614</v>
      </c>
      <c r="D30" s="18">
        <v>2362383.1544178361</v>
      </c>
      <c r="E30" s="18">
        <v>2528337.4267901001</v>
      </c>
      <c r="F30" s="18">
        <v>813105.19286028459</v>
      </c>
      <c r="G30" s="18">
        <v>534541.26653823373</v>
      </c>
      <c r="H30" s="18">
        <v>696898.58161324728</v>
      </c>
    </row>
    <row r="31" spans="1:8" x14ac:dyDescent="0.4">
      <c r="A31" s="18">
        <v>3</v>
      </c>
      <c r="B31" s="18">
        <v>0.01</v>
      </c>
      <c r="C31" s="18">
        <v>2395996.6838614587</v>
      </c>
      <c r="D31" s="18">
        <v>2289429.3059125962</v>
      </c>
      <c r="E31" s="18">
        <v>2340199.086757991</v>
      </c>
      <c r="F31" s="18">
        <v>1342178.3893219132</v>
      </c>
      <c r="G31" s="18">
        <v>549204.57457304152</v>
      </c>
      <c r="H31" s="18">
        <v>702020.65231510764</v>
      </c>
    </row>
    <row r="32" spans="1:8" x14ac:dyDescent="0.4">
      <c r="A32" s="18">
        <v>4</v>
      </c>
      <c r="B32" s="18">
        <v>1000</v>
      </c>
      <c r="C32" s="18">
        <v>25620979.854698353</v>
      </c>
      <c r="D32" s="18">
        <v>26966137.274751972</v>
      </c>
      <c r="E32" s="18">
        <v>28434093.541448347</v>
      </c>
      <c r="F32" s="18">
        <v>12439202.274491975</v>
      </c>
      <c r="G32" s="18">
        <v>6606579.2559207734</v>
      </c>
      <c r="H32" s="18">
        <v>2657473.5454735486</v>
      </c>
    </row>
    <row r="33" spans="1:8" x14ac:dyDescent="0.4">
      <c r="A33" s="18">
        <v>4</v>
      </c>
      <c r="B33" s="18">
        <v>100</v>
      </c>
      <c r="C33" s="18">
        <v>31735903.360811669</v>
      </c>
      <c r="D33" s="18">
        <v>30254131.052133366</v>
      </c>
      <c r="E33" s="18">
        <v>28556763.695268016</v>
      </c>
      <c r="F33" s="18">
        <v>21962050.635835163</v>
      </c>
      <c r="G33" s="18">
        <v>7674321.9384328136</v>
      </c>
      <c r="H33" s="18">
        <v>1011414.5755233634</v>
      </c>
    </row>
    <row r="34" spans="1:8" x14ac:dyDescent="0.4">
      <c r="A34" s="18">
        <v>4</v>
      </c>
      <c r="B34" s="18">
        <v>10</v>
      </c>
      <c r="C34" s="18">
        <v>19232930.317153577</v>
      </c>
      <c r="D34" s="18">
        <v>22425508.625325777</v>
      </c>
      <c r="E34" s="18">
        <v>26429726.692344226</v>
      </c>
      <c r="F34" s="18">
        <v>4396601.2192433607</v>
      </c>
      <c r="G34" s="18">
        <v>3478957.6463983031</v>
      </c>
      <c r="H34" s="18">
        <v>1619324.1124634841</v>
      </c>
    </row>
    <row r="35" spans="1:8" x14ac:dyDescent="0.4">
      <c r="A35" s="18">
        <v>4</v>
      </c>
      <c r="B35" s="18">
        <v>1</v>
      </c>
      <c r="C35" s="18">
        <v>5455861.4671121538</v>
      </c>
      <c r="D35" s="18">
        <v>5685409.7604259094</v>
      </c>
      <c r="E35" s="18">
        <v>6284062.2310793074</v>
      </c>
      <c r="F35" s="18">
        <v>2325423.4286094792</v>
      </c>
      <c r="G35" s="18">
        <v>1168077.0161694833</v>
      </c>
      <c r="H35" s="18">
        <v>554001.13450256619</v>
      </c>
    </row>
    <row r="36" spans="1:8" x14ac:dyDescent="0.4">
      <c r="A36" s="18">
        <v>4</v>
      </c>
      <c r="B36" s="18">
        <v>0.1</v>
      </c>
      <c r="C36" s="18">
        <v>3422741.3095981111</v>
      </c>
      <c r="D36" s="18">
        <v>2991541.6529740389</v>
      </c>
      <c r="E36" s="18">
        <v>3206365.9525790345</v>
      </c>
      <c r="F36" s="18">
        <v>1864383.9697820984</v>
      </c>
      <c r="G36" s="18">
        <v>464821.41968365217</v>
      </c>
      <c r="H36" s="18">
        <v>608551.90062715404</v>
      </c>
    </row>
    <row r="37" spans="1:8" x14ac:dyDescent="0.4">
      <c r="A37" s="18">
        <v>4</v>
      </c>
      <c r="B37" s="18">
        <v>0.01</v>
      </c>
      <c r="C37" s="18">
        <v>3351054.2160857492</v>
      </c>
      <c r="D37" s="18">
        <v>2772347.5263425908</v>
      </c>
      <c r="E37" s="18">
        <v>2823768.5877694683</v>
      </c>
      <c r="F37" s="18">
        <v>2103015.0215683831</v>
      </c>
      <c r="G37" s="18">
        <v>364242.40593800956</v>
      </c>
      <c r="H37" s="18">
        <v>600688.82156405959</v>
      </c>
    </row>
    <row r="38" spans="1:8" x14ac:dyDescent="0.4">
      <c r="A38" s="18">
        <v>5</v>
      </c>
      <c r="B38" s="18">
        <v>1000</v>
      </c>
      <c r="C38" s="18">
        <v>29111186.432019617</v>
      </c>
      <c r="D38" s="18">
        <v>29568069.559885543</v>
      </c>
      <c r="E38" s="18">
        <v>28334745.795759201</v>
      </c>
      <c r="F38" s="18">
        <v>15623243.63831665</v>
      </c>
      <c r="G38" s="18">
        <v>8697117.9067741204</v>
      </c>
      <c r="H38" s="18">
        <v>4083246.8332112054</v>
      </c>
    </row>
    <row r="39" spans="1:8" x14ac:dyDescent="0.4">
      <c r="A39" s="18">
        <v>5</v>
      </c>
      <c r="B39" s="18">
        <v>100</v>
      </c>
      <c r="C39" s="18">
        <v>33029627.943006031</v>
      </c>
      <c r="D39" s="18">
        <v>35406291.390728481</v>
      </c>
      <c r="E39" s="18">
        <v>29090976.899871897</v>
      </c>
      <c r="F39" s="18">
        <v>22922648.883106753</v>
      </c>
      <c r="G39" s="18">
        <v>9416417.5270605311</v>
      </c>
      <c r="H39" s="18">
        <v>1606144.5442820888</v>
      </c>
    </row>
    <row r="40" spans="1:8" x14ac:dyDescent="0.4">
      <c r="A40" s="18">
        <v>5</v>
      </c>
      <c r="B40" s="18">
        <v>10</v>
      </c>
      <c r="C40" s="18">
        <v>21305605.067229692</v>
      </c>
      <c r="D40" s="18">
        <v>24673791.49216019</v>
      </c>
      <c r="E40" s="18">
        <v>26630875.624148883</v>
      </c>
      <c r="F40" s="18">
        <v>8192589.5492726434</v>
      </c>
      <c r="G40" s="18">
        <v>4281492.9896401251</v>
      </c>
      <c r="H40" s="18">
        <v>2028854.6049340367</v>
      </c>
    </row>
    <row r="41" spans="1:8" x14ac:dyDescent="0.4">
      <c r="A41" s="18">
        <v>5</v>
      </c>
      <c r="B41" s="18">
        <v>1</v>
      </c>
      <c r="C41" s="18">
        <v>7759100.8613244314</v>
      </c>
      <c r="D41" s="18">
        <v>6698592.8038097471</v>
      </c>
      <c r="E41" s="18">
        <v>6998422.2062658248</v>
      </c>
      <c r="F41" s="18">
        <v>4332654.8204291407</v>
      </c>
      <c r="G41" s="18">
        <v>1425671.5051496811</v>
      </c>
      <c r="H41" s="18">
        <v>625610.31731120276</v>
      </c>
    </row>
    <row r="42" spans="1:8" x14ac:dyDescent="0.4">
      <c r="A42" s="18">
        <v>5</v>
      </c>
      <c r="B42" s="18">
        <v>0.1</v>
      </c>
      <c r="C42" s="18">
        <v>4413247.1014672648</v>
      </c>
      <c r="D42" s="18">
        <v>3508049.4143738304</v>
      </c>
      <c r="E42" s="18">
        <v>3298997.2521481225</v>
      </c>
      <c r="F42" s="18">
        <v>2595810.6348535581</v>
      </c>
      <c r="G42" s="18">
        <v>401536.15110163949</v>
      </c>
      <c r="H42" s="18">
        <v>601530.75540192251</v>
      </c>
    </row>
    <row r="43" spans="1:8" x14ac:dyDescent="0.4">
      <c r="A43" s="18">
        <v>5</v>
      </c>
      <c r="B43" s="18">
        <v>0.01</v>
      </c>
      <c r="C43" s="18">
        <v>4524846.2343617603</v>
      </c>
      <c r="D43" s="18">
        <v>2973112.2956873579</v>
      </c>
      <c r="E43" s="18">
        <v>3127893.2540907688</v>
      </c>
      <c r="F43" s="18">
        <v>2734771.7515042238</v>
      </c>
      <c r="G43" s="18">
        <v>326728.65210910764</v>
      </c>
      <c r="H43" s="18">
        <v>409628.71374857856</v>
      </c>
    </row>
    <row r="44" spans="1:8" x14ac:dyDescent="0.4">
      <c r="A44" s="18">
        <v>6</v>
      </c>
      <c r="B44" s="18">
        <v>1000</v>
      </c>
      <c r="C44" s="18">
        <v>31730155.67106491</v>
      </c>
      <c r="D44" s="18">
        <v>33460789.38816509</v>
      </c>
      <c r="E44" s="18">
        <v>30460440.547849599</v>
      </c>
      <c r="F44" s="18">
        <v>18702572.236946162</v>
      </c>
      <c r="G44" s="18">
        <v>11461266.624894552</v>
      </c>
      <c r="H44" s="18">
        <v>4870263.4241165342</v>
      </c>
    </row>
    <row r="45" spans="1:8" x14ac:dyDescent="0.4">
      <c r="A45" s="18">
        <v>6</v>
      </c>
      <c r="B45" s="18">
        <v>100</v>
      </c>
      <c r="C45" s="18">
        <v>36794942.162793174</v>
      </c>
      <c r="D45" s="18">
        <v>43810267.925022937</v>
      </c>
      <c r="E45" s="18">
        <v>31429285.97057768</v>
      </c>
      <c r="F45" s="18">
        <v>24672822.063368276</v>
      </c>
      <c r="G45" s="18">
        <v>11580400.953112554</v>
      </c>
      <c r="H45" s="18">
        <v>1394719.4638803706</v>
      </c>
    </row>
    <row r="46" spans="1:8" x14ac:dyDescent="0.4">
      <c r="A46" s="18">
        <v>6</v>
      </c>
      <c r="B46" s="18">
        <v>10</v>
      </c>
      <c r="C46" s="18">
        <v>25556040.402708173</v>
      </c>
      <c r="D46" s="18">
        <v>29749716.138022956</v>
      </c>
      <c r="E46" s="18">
        <v>28653005.378933851</v>
      </c>
      <c r="F46" s="18">
        <v>14086299.810698457</v>
      </c>
      <c r="G46" s="18">
        <v>7422901.2347684782</v>
      </c>
      <c r="H46" s="18">
        <v>1152071.1718519966</v>
      </c>
    </row>
    <row r="47" spans="1:8" x14ac:dyDescent="0.4">
      <c r="A47" s="18">
        <v>6</v>
      </c>
      <c r="B47" s="18">
        <v>1</v>
      </c>
      <c r="C47" s="18">
        <v>9853444.3571958281</v>
      </c>
      <c r="D47" s="18">
        <v>8983248.5393723175</v>
      </c>
      <c r="E47" s="18">
        <v>7982696.3023106335</v>
      </c>
      <c r="F47" s="18">
        <v>6520869.2327312268</v>
      </c>
      <c r="G47" s="18">
        <v>2429970.9731378742</v>
      </c>
      <c r="H47" s="18">
        <v>996816.38656549295</v>
      </c>
    </row>
    <row r="48" spans="1:8" x14ac:dyDescent="0.4">
      <c r="A48" s="18">
        <v>6</v>
      </c>
      <c r="B48" s="18">
        <v>0.1</v>
      </c>
      <c r="C48" s="18">
        <v>5830089.8279644391</v>
      </c>
      <c r="D48" s="18">
        <v>3737209.7158183409</v>
      </c>
      <c r="E48" s="18">
        <v>3480990.8861741312</v>
      </c>
      <c r="F48" s="18">
        <v>3534099.9941201149</v>
      </c>
      <c r="G48" s="18">
        <v>547828.54581097397</v>
      </c>
      <c r="H48" s="18">
        <v>452596.959265346</v>
      </c>
    </row>
    <row r="49" spans="1:8" x14ac:dyDescent="0.4">
      <c r="A49" s="18">
        <v>6</v>
      </c>
      <c r="B49" s="18">
        <v>0.01</v>
      </c>
      <c r="C49" s="18">
        <v>5617097.2994639017</v>
      </c>
      <c r="D49" s="18">
        <v>3430646.7366756997</v>
      </c>
      <c r="E49" s="18">
        <v>3565569.6292354083</v>
      </c>
      <c r="F49" s="18">
        <v>3850173.320591657</v>
      </c>
      <c r="G49" s="18">
        <v>374850.49517564656</v>
      </c>
      <c r="H49" s="18">
        <v>569869.84856729349</v>
      </c>
    </row>
    <row r="50" spans="1:8" x14ac:dyDescent="0.4">
      <c r="A50" s="18">
        <v>7</v>
      </c>
      <c r="B50" s="18">
        <v>1000</v>
      </c>
      <c r="C50" s="18">
        <v>34058026.148045681</v>
      </c>
      <c r="D50" s="18">
        <v>36264906.979398504</v>
      </c>
      <c r="E50" s="18">
        <v>32167374.12062287</v>
      </c>
      <c r="F50" s="18">
        <v>23547962.320670027</v>
      </c>
      <c r="G50" s="18">
        <v>10824692.328005044</v>
      </c>
      <c r="H50" s="18">
        <v>9516568.6625600625</v>
      </c>
    </row>
    <row r="51" spans="1:8" x14ac:dyDescent="0.4">
      <c r="A51" s="18">
        <v>7</v>
      </c>
      <c r="B51" s="18">
        <v>100</v>
      </c>
      <c r="C51" s="18">
        <v>36732946.053985581</v>
      </c>
      <c r="D51" s="18">
        <v>46159052.019164957</v>
      </c>
      <c r="E51" s="18">
        <v>34589094.474876583</v>
      </c>
      <c r="F51" s="18">
        <v>27985246.76995324</v>
      </c>
      <c r="G51" s="18">
        <v>15182596.371464074</v>
      </c>
      <c r="H51" s="18">
        <v>3158572.6569051091</v>
      </c>
    </row>
    <row r="52" spans="1:8" x14ac:dyDescent="0.4">
      <c r="A52" s="18">
        <v>7</v>
      </c>
      <c r="B52" s="18">
        <v>10</v>
      </c>
      <c r="C52" s="18">
        <v>26079537.398928799</v>
      </c>
      <c r="D52" s="18">
        <v>31959190.169330768</v>
      </c>
      <c r="E52" s="18">
        <v>31690527.203402258</v>
      </c>
      <c r="F52" s="18">
        <v>16065621.450241445</v>
      </c>
      <c r="G52" s="18">
        <v>8223935.4980089199</v>
      </c>
      <c r="H52" s="18">
        <v>4685388.6626042621</v>
      </c>
    </row>
    <row r="53" spans="1:8" x14ac:dyDescent="0.4">
      <c r="A53" s="18">
        <v>7</v>
      </c>
      <c r="B53" s="18">
        <v>1</v>
      </c>
      <c r="C53" s="18">
        <v>12193940.716158636</v>
      </c>
      <c r="D53" s="18">
        <v>10708834.016193541</v>
      </c>
      <c r="E53" s="18">
        <v>9182538.3621640354</v>
      </c>
      <c r="F53" s="18">
        <v>8161277.7059259266</v>
      </c>
      <c r="G53" s="18">
        <v>4040935.4154147888</v>
      </c>
      <c r="H53" s="18">
        <v>1115948.3172536846</v>
      </c>
    </row>
    <row r="54" spans="1:8" x14ac:dyDescent="0.4">
      <c r="A54" s="18">
        <v>7</v>
      </c>
      <c r="B54" s="18">
        <v>0.1</v>
      </c>
      <c r="C54" s="18">
        <v>7623319.2062335815</v>
      </c>
      <c r="D54" s="18">
        <v>4413353.3881309498</v>
      </c>
      <c r="E54" s="18">
        <v>3851772.8123200922</v>
      </c>
      <c r="F54" s="18">
        <v>4564298.3303455906</v>
      </c>
      <c r="G54" s="18">
        <v>831834.31433386903</v>
      </c>
      <c r="H54" s="18">
        <v>680951.76676142751</v>
      </c>
    </row>
    <row r="55" spans="1:8" x14ac:dyDescent="0.4">
      <c r="A55" s="18">
        <v>7</v>
      </c>
      <c r="B55" s="18">
        <v>0.01</v>
      </c>
      <c r="C55" s="18">
        <v>6908599.4036090868</v>
      </c>
      <c r="D55" s="18">
        <v>4146774.8516818341</v>
      </c>
      <c r="E55" s="18">
        <v>3782714.66725204</v>
      </c>
      <c r="F55" s="18">
        <v>3655688.8135251091</v>
      </c>
      <c r="G55" s="18">
        <v>891240.93779854674</v>
      </c>
      <c r="H55" s="18">
        <v>893136.83843645419</v>
      </c>
    </row>
    <row r="56" spans="1:8" x14ac:dyDescent="0.4">
      <c r="A56" s="18">
        <v>8</v>
      </c>
      <c r="B56" s="18">
        <v>1000</v>
      </c>
      <c r="C56" s="18">
        <v>36840928.310327902</v>
      </c>
      <c r="D56" s="18">
        <v>39747268.967444465</v>
      </c>
      <c r="E56" s="18">
        <v>35767906.043346971</v>
      </c>
      <c r="F56" s="18">
        <v>29824307.363355361</v>
      </c>
      <c r="G56" s="18">
        <v>16614997.407861782</v>
      </c>
      <c r="H56" s="18">
        <v>7398417.5355967907</v>
      </c>
    </row>
    <row r="57" spans="1:8" x14ac:dyDescent="0.4">
      <c r="A57" s="18">
        <v>8</v>
      </c>
      <c r="B57" s="18">
        <v>100</v>
      </c>
      <c r="C57" s="18">
        <v>40365319.726835333</v>
      </c>
      <c r="D57" s="18">
        <v>47547312.997409388</v>
      </c>
      <c r="E57" s="18">
        <v>37247833.906540886</v>
      </c>
      <c r="F57" s="18">
        <v>31871814.837182827</v>
      </c>
      <c r="G57" s="18">
        <v>15062878.854123417</v>
      </c>
      <c r="H57" s="18">
        <v>4967110.9757316643</v>
      </c>
    </row>
    <row r="58" spans="1:8" x14ac:dyDescent="0.4">
      <c r="A58" s="18">
        <v>8</v>
      </c>
      <c r="B58" s="18">
        <v>10</v>
      </c>
      <c r="C58" s="18">
        <v>29265987.516550031</v>
      </c>
      <c r="D58" s="18">
        <v>35274389.394969411</v>
      </c>
      <c r="E58" s="18">
        <v>30162219.753930286</v>
      </c>
      <c r="F58" s="18">
        <v>19755471.014250539</v>
      </c>
      <c r="G58" s="18">
        <v>8245744.3969388837</v>
      </c>
      <c r="H58" s="18">
        <v>3112112.6468055965</v>
      </c>
    </row>
    <row r="59" spans="1:8" x14ac:dyDescent="0.4">
      <c r="A59" s="18">
        <v>8</v>
      </c>
      <c r="B59" s="18">
        <v>1</v>
      </c>
      <c r="C59" s="18">
        <v>13543893.561826898</v>
      </c>
      <c r="D59" s="18">
        <v>11600415.455312764</v>
      </c>
      <c r="E59" s="18">
        <v>9296959.3812800664</v>
      </c>
      <c r="F59" s="18">
        <v>9235428.74979968</v>
      </c>
      <c r="G59" s="18">
        <v>3224141.1485664896</v>
      </c>
      <c r="H59" s="18">
        <v>554468.79092479777</v>
      </c>
    </row>
    <row r="60" spans="1:8" x14ac:dyDescent="0.4">
      <c r="A60" s="18">
        <v>8</v>
      </c>
      <c r="B60" s="18">
        <v>0.1</v>
      </c>
      <c r="C60" s="18">
        <v>8675010.3331404477</v>
      </c>
      <c r="D60" s="18">
        <v>4436980.9909111047</v>
      </c>
      <c r="E60" s="18">
        <v>4100825.7976454538</v>
      </c>
      <c r="F60" s="18">
        <v>5179102.3875028035</v>
      </c>
      <c r="G60" s="18">
        <v>907558.59707592637</v>
      </c>
      <c r="H60" s="18">
        <v>686247.42712310271</v>
      </c>
    </row>
    <row r="61" spans="1:8" x14ac:dyDescent="0.4">
      <c r="A61" s="18">
        <v>8</v>
      </c>
      <c r="B61" s="18">
        <v>0.01</v>
      </c>
      <c r="C61" s="18">
        <v>7831778.7029256755</v>
      </c>
      <c r="D61" s="18">
        <v>4246297.1916469503</v>
      </c>
      <c r="E61" s="18">
        <v>4039066.235409928</v>
      </c>
      <c r="F61" s="18">
        <v>2657282.5363517636</v>
      </c>
      <c r="G61" s="18">
        <v>1509734.0392811534</v>
      </c>
      <c r="H61" s="18">
        <v>1629715.2930278284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Layout</vt:lpstr>
      <vt:lpstr>RFP</vt:lpstr>
      <vt:lpstr>GFP</vt:lpstr>
      <vt:lpstr>Abs</vt:lpstr>
      <vt:lpstr>RFP_processed</vt:lpstr>
      <vt:lpstr>GFP_processed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 Liu</dc:creator>
  <cp:lastModifiedBy>Rain Liu</cp:lastModifiedBy>
  <dcterms:created xsi:type="dcterms:W3CDTF">2020-07-21T05:15:31Z</dcterms:created>
  <dcterms:modified xsi:type="dcterms:W3CDTF">2020-07-21T13:56:18Z</dcterms:modified>
</cp:coreProperties>
</file>