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malhkm\Desktop\UC Quantitative Bio DataCamp\HW03\"/>
    </mc:Choice>
  </mc:AlternateContent>
  <xr:revisionPtr revIDLastSave="0" documentId="13_ncr:1_{B1CE1EA5-1A59-4F68-832E-6AF17DCAB104}" xr6:coauthVersionLast="44" xr6:coauthVersionMax="44" xr10:uidLastSave="{00000000-0000-0000-0000-000000000000}"/>
  <bookViews>
    <workbookView xWindow="-120" yWindow="-120" windowWidth="20730" windowHeight="11160" activeTab="2" xr2:uid="{9E41B5A1-2A1A-4B78-884D-33D2F9BEAA5D}"/>
  </bookViews>
  <sheets>
    <sheet name="For 3D graphs" sheetId="6" r:id="rId1"/>
    <sheet name="Infection scores for 3D graphs" sheetId="4" r:id="rId2"/>
    <sheet name="Rearranged scores (Graph 1)" sheetId="5" r:id="rId3"/>
    <sheet name=" Rearranged scores (Graph 2)" sheetId="1" r:id="rId4"/>
  </sheets>
  <externalReferences>
    <externalReference r:id="rId5"/>
  </externalReferences>
  <definedNames>
    <definedName name="_xlnm._FilterDatabase" localSheetId="0" hidden="1">'For 3D graphs'!$B$3:$AH$132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6" l="1"/>
  <c r="AF6" i="6"/>
  <c r="AG6" i="6"/>
  <c r="AH6" i="6"/>
  <c r="AJ6" i="6"/>
  <c r="AK6" i="6"/>
  <c r="AL6" i="6"/>
  <c r="AM6" i="6"/>
  <c r="AO6" i="6"/>
  <c r="AP6" i="6"/>
  <c r="AR6" i="6"/>
  <c r="AS6" i="6"/>
  <c r="AT6" i="6"/>
  <c r="AU6" i="6"/>
  <c r="AW6" i="6"/>
  <c r="AX6" i="6"/>
  <c r="AZ6" i="6"/>
  <c r="BA6" i="6"/>
  <c r="BB6" i="6"/>
  <c r="BD6" i="6"/>
  <c r="BE6" i="6"/>
  <c r="BF6" i="6"/>
  <c r="BG6" i="6"/>
  <c r="BI6" i="6"/>
  <c r="BJ6" i="6"/>
  <c r="BL6" i="6"/>
  <c r="BM6" i="6"/>
  <c r="BN6" i="6"/>
  <c r="BO6" i="6"/>
  <c r="BQ6" i="6"/>
  <c r="BR6" i="6"/>
  <c r="BT6" i="6"/>
  <c r="BU6" i="6"/>
  <c r="BV6" i="6"/>
  <c r="BX6" i="6"/>
  <c r="BY6" i="6"/>
  <c r="BZ6" i="6"/>
  <c r="CA6" i="6"/>
  <c r="CC6" i="6"/>
  <c r="CD6" i="6"/>
  <c r="CF6" i="6"/>
  <c r="CG6" i="6"/>
  <c r="CH6" i="6"/>
  <c r="CI6" i="6"/>
  <c r="CK6" i="6"/>
  <c r="CL6" i="6"/>
  <c r="AA7" i="6"/>
  <c r="AA8" i="6"/>
  <c r="AA9" i="6"/>
  <c r="AA10" i="6"/>
  <c r="AA11" i="6"/>
  <c r="AA13" i="6"/>
  <c r="AF13" i="6"/>
  <c r="AG13" i="6"/>
  <c r="AH13" i="6"/>
  <c r="AJ13" i="6"/>
  <c r="AK13" i="6"/>
  <c r="AL13" i="6"/>
  <c r="AM13" i="6"/>
  <c r="AO13" i="6"/>
  <c r="AP13" i="6"/>
  <c r="AR13" i="6"/>
  <c r="AS13" i="6"/>
  <c r="AT13" i="6"/>
  <c r="AU13" i="6"/>
  <c r="AW13" i="6"/>
  <c r="AX13" i="6"/>
  <c r="AZ13" i="6"/>
  <c r="BA13" i="6"/>
  <c r="BB13" i="6"/>
  <c r="BD13" i="6"/>
  <c r="BE13" i="6"/>
  <c r="BF13" i="6"/>
  <c r="BG13" i="6"/>
  <c r="BI13" i="6"/>
  <c r="BJ13" i="6"/>
  <c r="BL13" i="6"/>
  <c r="BM13" i="6"/>
  <c r="BN13" i="6"/>
  <c r="BO13" i="6"/>
  <c r="BQ13" i="6"/>
  <c r="BR13" i="6"/>
  <c r="BT13" i="6"/>
  <c r="BU13" i="6"/>
  <c r="BV13" i="6"/>
  <c r="BX13" i="6"/>
  <c r="BY13" i="6"/>
  <c r="BZ13" i="6"/>
  <c r="CA13" i="6"/>
  <c r="CC13" i="6"/>
  <c r="CD13" i="6"/>
  <c r="CF13" i="6"/>
  <c r="CG13" i="6"/>
  <c r="CH13" i="6"/>
  <c r="CI13" i="6"/>
  <c r="CK13" i="6"/>
  <c r="CL13" i="6"/>
  <c r="AA14" i="6"/>
  <c r="AA15" i="6"/>
  <c r="AA16" i="6"/>
  <c r="AA17" i="6"/>
  <c r="AA18" i="6"/>
  <c r="AA19" i="6"/>
  <c r="AA21" i="6"/>
  <c r="AF21" i="6"/>
  <c r="AG21" i="6"/>
  <c r="AH21" i="6"/>
  <c r="AJ21" i="6"/>
  <c r="AK21" i="6"/>
  <c r="AL21" i="6"/>
  <c r="AM21" i="6"/>
  <c r="AO21" i="6"/>
  <c r="AP21" i="6"/>
  <c r="AR21" i="6"/>
  <c r="AS21" i="6"/>
  <c r="AT21" i="6"/>
  <c r="AU21" i="6"/>
  <c r="AW21" i="6"/>
  <c r="AX21" i="6"/>
  <c r="AZ21" i="6"/>
  <c r="BA21" i="6"/>
  <c r="BB21" i="6"/>
  <c r="BD21" i="6"/>
  <c r="BE21" i="6"/>
  <c r="BF21" i="6"/>
  <c r="BG21" i="6"/>
  <c r="BI21" i="6"/>
  <c r="BJ21" i="6"/>
  <c r="BL21" i="6"/>
  <c r="BM21" i="6"/>
  <c r="BN21" i="6"/>
  <c r="BO21" i="6"/>
  <c r="BQ21" i="6"/>
  <c r="BR21" i="6"/>
  <c r="BT21" i="6"/>
  <c r="BU21" i="6"/>
  <c r="BV21" i="6"/>
  <c r="BX21" i="6"/>
  <c r="BY21" i="6"/>
  <c r="BZ21" i="6"/>
  <c r="CA21" i="6"/>
  <c r="CC21" i="6"/>
  <c r="CD21" i="6"/>
  <c r="CF21" i="6"/>
  <c r="CG21" i="6"/>
  <c r="CH21" i="6"/>
  <c r="CI21" i="6"/>
  <c r="CK21" i="6"/>
  <c r="CL21" i="6"/>
  <c r="AA22" i="6"/>
  <c r="AA23" i="6"/>
  <c r="AA24" i="6"/>
  <c r="AA25" i="6"/>
  <c r="AA26" i="6"/>
  <c r="AA27" i="6"/>
  <c r="AA29" i="6"/>
  <c r="AF29" i="6"/>
  <c r="AG29" i="6"/>
  <c r="AH29" i="6"/>
  <c r="AJ29" i="6"/>
  <c r="AK29" i="6"/>
  <c r="AL29" i="6"/>
  <c r="AM29" i="6"/>
  <c r="AO29" i="6"/>
  <c r="AP29" i="6"/>
  <c r="AR29" i="6"/>
  <c r="AS29" i="6"/>
  <c r="AT29" i="6"/>
  <c r="AU29" i="6"/>
  <c r="AW29" i="6"/>
  <c r="AX29" i="6"/>
  <c r="AZ29" i="6"/>
  <c r="BA29" i="6"/>
  <c r="BB29" i="6"/>
  <c r="BD29" i="6"/>
  <c r="BE29" i="6"/>
  <c r="BF29" i="6"/>
  <c r="BG29" i="6"/>
  <c r="BI29" i="6"/>
  <c r="BJ29" i="6"/>
  <c r="BL29" i="6"/>
  <c r="BM29" i="6"/>
  <c r="BN29" i="6"/>
  <c r="BO29" i="6"/>
  <c r="BQ29" i="6"/>
  <c r="BR29" i="6"/>
  <c r="BT29" i="6"/>
  <c r="BU29" i="6"/>
  <c r="BV29" i="6"/>
  <c r="BX29" i="6"/>
  <c r="BY29" i="6"/>
  <c r="BZ29" i="6"/>
  <c r="CA29" i="6"/>
  <c r="CC29" i="6"/>
  <c r="CD29" i="6"/>
  <c r="CF29" i="6"/>
  <c r="CG29" i="6"/>
  <c r="CH29" i="6"/>
  <c r="CI29" i="6"/>
  <c r="CK29" i="6"/>
  <c r="CL29" i="6"/>
  <c r="AA30" i="6"/>
  <c r="AA31" i="6"/>
  <c r="AA32" i="6"/>
  <c r="AA33" i="6"/>
  <c r="AA34" i="6"/>
  <c r="AA35" i="6"/>
  <c r="AA38" i="6"/>
  <c r="AF38" i="6"/>
  <c r="AG38" i="6"/>
  <c r="AH38" i="6"/>
  <c r="AJ38" i="6"/>
  <c r="AK38" i="6"/>
  <c r="AL38" i="6"/>
  <c r="AM38" i="6"/>
  <c r="AO38" i="6"/>
  <c r="AP38" i="6"/>
  <c r="AR38" i="6"/>
  <c r="AS38" i="6"/>
  <c r="AT38" i="6"/>
  <c r="AU38" i="6"/>
  <c r="AW38" i="6"/>
  <c r="AX38" i="6"/>
  <c r="AZ38" i="6"/>
  <c r="BA38" i="6"/>
  <c r="BB38" i="6"/>
  <c r="BD38" i="6"/>
  <c r="BE38" i="6"/>
  <c r="BF38" i="6"/>
  <c r="BG38" i="6"/>
  <c r="BI38" i="6"/>
  <c r="BJ38" i="6"/>
  <c r="BK38" i="6"/>
  <c r="BL38" i="6"/>
  <c r="BM38" i="6"/>
  <c r="BN38" i="6"/>
  <c r="BO38" i="6"/>
  <c r="BQ38" i="6"/>
  <c r="BR38" i="6"/>
  <c r="BT38" i="6"/>
  <c r="BU38" i="6"/>
  <c r="BV38" i="6"/>
  <c r="BX38" i="6"/>
  <c r="BY38" i="6"/>
  <c r="BZ38" i="6"/>
  <c r="CA38" i="6"/>
  <c r="CC38" i="6"/>
  <c r="CD38" i="6"/>
  <c r="CF38" i="6"/>
  <c r="CG38" i="6"/>
  <c r="CH38" i="6"/>
  <c r="CI38" i="6"/>
  <c r="CK38" i="6"/>
  <c r="CL38" i="6"/>
  <c r="AA39" i="6"/>
  <c r="AA40" i="6"/>
  <c r="AA41" i="6"/>
  <c r="AA42" i="6"/>
  <c r="AA43" i="6"/>
  <c r="AA44" i="6"/>
  <c r="AA45" i="6"/>
  <c r="AA46" i="6"/>
  <c r="AA48" i="6"/>
  <c r="AF48" i="6"/>
  <c r="AG48" i="6"/>
  <c r="AH48" i="6"/>
  <c r="AJ48" i="6"/>
  <c r="AK48" i="6"/>
  <c r="AL48" i="6"/>
  <c r="AM48" i="6"/>
  <c r="AO48" i="6"/>
  <c r="AP48" i="6"/>
  <c r="AR48" i="6"/>
  <c r="AS48" i="6"/>
  <c r="AT48" i="6"/>
  <c r="AU48" i="6"/>
  <c r="AW48" i="6"/>
  <c r="AX48" i="6"/>
  <c r="AZ48" i="6"/>
  <c r="BA48" i="6"/>
  <c r="BB48" i="6"/>
  <c r="BD48" i="6"/>
  <c r="BE48" i="6"/>
  <c r="BF48" i="6"/>
  <c r="BG48" i="6"/>
  <c r="BI48" i="6"/>
  <c r="BJ48" i="6"/>
  <c r="BL48" i="6"/>
  <c r="BM48" i="6"/>
  <c r="BN48" i="6"/>
  <c r="BO48" i="6"/>
  <c r="BQ48" i="6"/>
  <c r="BR48" i="6"/>
  <c r="BT48" i="6"/>
  <c r="BU48" i="6"/>
  <c r="BV48" i="6"/>
  <c r="BX48" i="6"/>
  <c r="BY48" i="6"/>
  <c r="BZ48" i="6"/>
  <c r="CA48" i="6"/>
  <c r="CC48" i="6"/>
  <c r="CD48" i="6"/>
  <c r="CF48" i="6"/>
  <c r="CG48" i="6"/>
  <c r="CH48" i="6"/>
  <c r="CI48" i="6"/>
  <c r="CK48" i="6"/>
  <c r="CL48" i="6"/>
  <c r="AA49" i="6"/>
  <c r="AA50" i="6"/>
  <c r="AA51" i="6"/>
  <c r="AA52" i="6"/>
  <c r="AA53" i="6"/>
  <c r="AA54" i="6"/>
  <c r="AA55" i="6"/>
  <c r="AA57" i="6"/>
  <c r="AF57" i="6"/>
  <c r="AG57" i="6"/>
  <c r="AH57" i="6"/>
  <c r="AJ57" i="6"/>
  <c r="AK57" i="6"/>
  <c r="AL57" i="6"/>
  <c r="AM57" i="6"/>
  <c r="AO57" i="6"/>
  <c r="AP57" i="6"/>
  <c r="AR57" i="6"/>
  <c r="AS57" i="6"/>
  <c r="AT57" i="6"/>
  <c r="AU57" i="6"/>
  <c r="AW57" i="6"/>
  <c r="AX57" i="6"/>
  <c r="AZ57" i="6"/>
  <c r="BA57" i="6"/>
  <c r="BB57" i="6"/>
  <c r="BD57" i="6"/>
  <c r="BE57" i="6"/>
  <c r="BF57" i="6"/>
  <c r="BG57" i="6"/>
  <c r="BI57" i="6"/>
  <c r="BJ57" i="6"/>
  <c r="BL57" i="6"/>
  <c r="BM57" i="6"/>
  <c r="BN57" i="6"/>
  <c r="BO57" i="6"/>
  <c r="BQ57" i="6"/>
  <c r="BR57" i="6"/>
  <c r="BT57" i="6"/>
  <c r="BU57" i="6"/>
  <c r="BV57" i="6"/>
  <c r="BX57" i="6"/>
  <c r="BY57" i="6"/>
  <c r="BZ57" i="6"/>
  <c r="CA57" i="6"/>
  <c r="CC57" i="6"/>
  <c r="CD57" i="6"/>
  <c r="CF57" i="6"/>
  <c r="CG57" i="6"/>
  <c r="CH57" i="6"/>
  <c r="CI57" i="6"/>
  <c r="CK57" i="6"/>
  <c r="CL57" i="6"/>
  <c r="AA58" i="6"/>
  <c r="AA59" i="6"/>
  <c r="AA60" i="6"/>
  <c r="AA61" i="6"/>
  <c r="AA62" i="6"/>
  <c r="AA63" i="6"/>
  <c r="AA64" i="6"/>
  <c r="AA65" i="6"/>
  <c r="AA66" i="6"/>
  <c r="AA68" i="6"/>
  <c r="AF68" i="6"/>
  <c r="AG68" i="6"/>
  <c r="AH68" i="6"/>
  <c r="AJ68" i="6"/>
  <c r="AK68" i="6"/>
  <c r="AL68" i="6"/>
  <c r="AM68" i="6"/>
  <c r="AO68" i="6"/>
  <c r="AP68" i="6"/>
  <c r="AR68" i="6"/>
  <c r="AS68" i="6"/>
  <c r="AT68" i="6"/>
  <c r="AU68" i="6"/>
  <c r="AW68" i="6"/>
  <c r="AX68" i="6"/>
  <c r="AZ68" i="6"/>
  <c r="BA68" i="6"/>
  <c r="BB68" i="6"/>
  <c r="BD68" i="6"/>
  <c r="BE68" i="6"/>
  <c r="BF68" i="6"/>
  <c r="BG68" i="6"/>
  <c r="BI68" i="6"/>
  <c r="BJ68" i="6"/>
  <c r="BL68" i="6"/>
  <c r="BM68" i="6"/>
  <c r="BN68" i="6"/>
  <c r="BO68" i="6"/>
  <c r="BQ68" i="6"/>
  <c r="BR68" i="6"/>
  <c r="BT68" i="6"/>
  <c r="BU68" i="6"/>
  <c r="BV68" i="6"/>
  <c r="BX68" i="6"/>
  <c r="BY68" i="6"/>
  <c r="BZ68" i="6"/>
  <c r="CA68" i="6"/>
  <c r="CC68" i="6"/>
  <c r="CD68" i="6"/>
  <c r="CF68" i="6"/>
  <c r="CG68" i="6"/>
  <c r="CH68" i="6"/>
  <c r="CI68" i="6"/>
  <c r="CK68" i="6"/>
  <c r="CL68" i="6"/>
  <c r="AA69" i="6"/>
  <c r="AA70" i="6"/>
  <c r="AA71" i="6"/>
  <c r="AA72" i="6"/>
  <c r="AA73" i="6"/>
  <c r="AA74" i="6"/>
  <c r="AA75" i="6"/>
  <c r="AA78" i="6"/>
  <c r="AF78" i="6"/>
  <c r="AG78" i="6"/>
  <c r="AH78" i="6"/>
  <c r="AJ78" i="6"/>
  <c r="AK78" i="6"/>
  <c r="AL78" i="6"/>
  <c r="AM78" i="6"/>
  <c r="AO78" i="6"/>
  <c r="AP78" i="6"/>
  <c r="AR78" i="6"/>
  <c r="AS78" i="6"/>
  <c r="AT78" i="6"/>
  <c r="AU78" i="6"/>
  <c r="AW78" i="6"/>
  <c r="AX78" i="6"/>
  <c r="AZ78" i="6"/>
  <c r="BA78" i="6"/>
  <c r="BB78" i="6"/>
  <c r="BD78" i="6"/>
  <c r="BE78" i="6"/>
  <c r="BF78" i="6"/>
  <c r="BG78" i="6"/>
  <c r="BI78" i="6"/>
  <c r="BJ78" i="6"/>
  <c r="BL78" i="6"/>
  <c r="BM78" i="6"/>
  <c r="BN78" i="6"/>
  <c r="BO78" i="6"/>
  <c r="BQ78" i="6"/>
  <c r="BR78" i="6"/>
  <c r="BT78" i="6"/>
  <c r="BU78" i="6"/>
  <c r="BV78" i="6"/>
  <c r="BX78" i="6"/>
  <c r="BY78" i="6"/>
  <c r="BZ78" i="6"/>
  <c r="CA78" i="6"/>
  <c r="CC78" i="6"/>
  <c r="CD78" i="6"/>
  <c r="CF78" i="6"/>
  <c r="CG78" i="6"/>
  <c r="CH78" i="6"/>
  <c r="CI78" i="6"/>
  <c r="CK78" i="6"/>
  <c r="CL78" i="6"/>
  <c r="AA79" i="6"/>
  <c r="AA80" i="6"/>
  <c r="AA81" i="6"/>
  <c r="AA82" i="6"/>
  <c r="AA83" i="6"/>
  <c r="AA85" i="6"/>
  <c r="AF85" i="6"/>
  <c r="AG85" i="6"/>
  <c r="AH85" i="6"/>
  <c r="AJ85" i="6"/>
  <c r="AK85" i="6"/>
  <c r="AL85" i="6"/>
  <c r="AM85" i="6"/>
  <c r="AO85" i="6"/>
  <c r="AP85" i="6"/>
  <c r="AR85" i="6"/>
  <c r="AS85" i="6"/>
  <c r="AT85" i="6"/>
  <c r="AU85" i="6"/>
  <c r="AW85" i="6"/>
  <c r="AX85" i="6"/>
  <c r="AZ85" i="6"/>
  <c r="BA85" i="6"/>
  <c r="BB85" i="6"/>
  <c r="BD85" i="6"/>
  <c r="BE85" i="6"/>
  <c r="BF85" i="6"/>
  <c r="BG85" i="6"/>
  <c r="BI85" i="6"/>
  <c r="BJ85" i="6"/>
  <c r="BL85" i="6"/>
  <c r="BM85" i="6"/>
  <c r="BN85" i="6"/>
  <c r="BO85" i="6"/>
  <c r="BQ85" i="6"/>
  <c r="BR85" i="6"/>
  <c r="BT85" i="6"/>
  <c r="BU85" i="6"/>
  <c r="BV85" i="6"/>
  <c r="BX85" i="6"/>
  <c r="BY85" i="6"/>
  <c r="BZ85" i="6"/>
  <c r="CA85" i="6"/>
  <c r="CC85" i="6"/>
  <c r="CD85" i="6"/>
  <c r="CF85" i="6"/>
  <c r="CG85" i="6"/>
  <c r="CH85" i="6"/>
  <c r="CI85" i="6"/>
  <c r="CK85" i="6"/>
  <c r="CL85" i="6"/>
  <c r="AA86" i="6"/>
  <c r="AA87" i="6"/>
  <c r="AA88" i="6"/>
  <c r="AA89" i="6"/>
  <c r="AA90" i="6"/>
  <c r="AA92" i="6"/>
  <c r="AF92" i="6"/>
  <c r="AG92" i="6"/>
  <c r="AH92" i="6"/>
  <c r="AJ92" i="6"/>
  <c r="AK92" i="6"/>
  <c r="AL92" i="6"/>
  <c r="AM92" i="6"/>
  <c r="AO92" i="6"/>
  <c r="AP92" i="6"/>
  <c r="AR92" i="6"/>
  <c r="AS92" i="6"/>
  <c r="AT92" i="6"/>
  <c r="AU92" i="6"/>
  <c r="AW92" i="6"/>
  <c r="AX92" i="6"/>
  <c r="AZ92" i="6"/>
  <c r="BA92" i="6"/>
  <c r="BB92" i="6"/>
  <c r="BD92" i="6"/>
  <c r="BE92" i="6"/>
  <c r="BF92" i="6"/>
  <c r="BG92" i="6"/>
  <c r="BI92" i="6"/>
  <c r="BJ92" i="6"/>
  <c r="BL92" i="6"/>
  <c r="BM92" i="6"/>
  <c r="BN92" i="6"/>
  <c r="BO92" i="6"/>
  <c r="BQ92" i="6"/>
  <c r="BR92" i="6"/>
  <c r="BT92" i="6"/>
  <c r="BU92" i="6"/>
  <c r="BV92" i="6"/>
  <c r="BX92" i="6"/>
  <c r="BY92" i="6"/>
  <c r="BZ92" i="6"/>
  <c r="CA92" i="6"/>
  <c r="CC92" i="6"/>
  <c r="CD92" i="6"/>
  <c r="CF92" i="6"/>
  <c r="CG92" i="6"/>
  <c r="CH92" i="6"/>
  <c r="CI92" i="6"/>
  <c r="CK92" i="6"/>
  <c r="CL92" i="6"/>
  <c r="AA93" i="6"/>
  <c r="AA94" i="6"/>
  <c r="AA95" i="6"/>
  <c r="AA96" i="6"/>
  <c r="AA97" i="6"/>
  <c r="AA99" i="6"/>
  <c r="AF99" i="6"/>
  <c r="AG99" i="6"/>
  <c r="AH99" i="6"/>
  <c r="AJ99" i="6"/>
  <c r="AK99" i="6"/>
  <c r="AL99" i="6"/>
  <c r="AM99" i="6"/>
  <c r="AO99" i="6"/>
  <c r="AP99" i="6"/>
  <c r="AR99" i="6"/>
  <c r="AS99" i="6"/>
  <c r="AT99" i="6"/>
  <c r="AU99" i="6"/>
  <c r="AW99" i="6"/>
  <c r="AX99" i="6"/>
  <c r="AZ99" i="6"/>
  <c r="BA99" i="6"/>
  <c r="BB99" i="6"/>
  <c r="BD99" i="6"/>
  <c r="BE99" i="6"/>
  <c r="BF99" i="6"/>
  <c r="BG99" i="6"/>
  <c r="BI99" i="6"/>
  <c r="BJ99" i="6"/>
  <c r="BL99" i="6"/>
  <c r="BM99" i="6"/>
  <c r="BN99" i="6"/>
  <c r="BO99" i="6"/>
  <c r="BQ99" i="6"/>
  <c r="BR99" i="6"/>
  <c r="BT99" i="6"/>
  <c r="BU99" i="6"/>
  <c r="BV99" i="6"/>
  <c r="BX99" i="6"/>
  <c r="BY99" i="6"/>
  <c r="BZ99" i="6"/>
  <c r="CA99" i="6"/>
  <c r="CC99" i="6"/>
  <c r="CD99" i="6"/>
  <c r="CF99" i="6"/>
  <c r="CG99" i="6"/>
  <c r="CH99" i="6"/>
  <c r="CI99" i="6"/>
  <c r="CK99" i="6"/>
  <c r="CL99" i="6"/>
  <c r="AA100" i="6"/>
  <c r="AA101" i="6"/>
  <c r="AA102" i="6"/>
  <c r="AA103" i="6"/>
  <c r="AA104" i="6"/>
  <c r="AA107" i="6"/>
  <c r="AF107" i="6"/>
  <c r="AG107" i="6"/>
  <c r="AH107" i="6"/>
  <c r="AJ107" i="6"/>
  <c r="AK107" i="6"/>
  <c r="AL107" i="6"/>
  <c r="AM107" i="6"/>
  <c r="AO107" i="6"/>
  <c r="AP107" i="6"/>
  <c r="AR107" i="6"/>
  <c r="AS107" i="6"/>
  <c r="AT107" i="6"/>
  <c r="AU107" i="6"/>
  <c r="AW107" i="6"/>
  <c r="AX107" i="6"/>
  <c r="AZ107" i="6"/>
  <c r="BA107" i="6"/>
  <c r="BB107" i="6"/>
  <c r="BD107" i="6"/>
  <c r="BE107" i="6"/>
  <c r="BF107" i="6"/>
  <c r="BG107" i="6"/>
  <c r="BI107" i="6"/>
  <c r="BJ107" i="6"/>
  <c r="BL107" i="6"/>
  <c r="BM107" i="6"/>
  <c r="BN107" i="6"/>
  <c r="BO107" i="6"/>
  <c r="BQ107" i="6"/>
  <c r="BR107" i="6"/>
  <c r="BT107" i="6"/>
  <c r="BU107" i="6"/>
  <c r="BV107" i="6"/>
  <c r="BX107" i="6"/>
  <c r="BY107" i="6"/>
  <c r="BZ107" i="6"/>
  <c r="CA107" i="6"/>
  <c r="CC107" i="6"/>
  <c r="CD107" i="6"/>
  <c r="CF107" i="6"/>
  <c r="CG107" i="6"/>
  <c r="CH107" i="6"/>
  <c r="CI107" i="6"/>
  <c r="CK107" i="6"/>
  <c r="CL107" i="6"/>
  <c r="AA108" i="6"/>
  <c r="AA109" i="6"/>
  <c r="AA110" i="6"/>
  <c r="AA111" i="6"/>
  <c r="AA112" i="6"/>
  <c r="AA114" i="6"/>
  <c r="AF114" i="6"/>
  <c r="AG114" i="6"/>
  <c r="AH114" i="6"/>
  <c r="AJ114" i="6"/>
  <c r="AK114" i="6"/>
  <c r="AL114" i="6"/>
  <c r="AM114" i="6"/>
  <c r="AO114" i="6"/>
  <c r="AP114" i="6"/>
  <c r="AR114" i="6"/>
  <c r="AS114" i="6"/>
  <c r="AT114" i="6"/>
  <c r="AU114" i="6"/>
  <c r="AW114" i="6"/>
  <c r="AX114" i="6"/>
  <c r="AZ114" i="6"/>
  <c r="BA114" i="6"/>
  <c r="BB114" i="6"/>
  <c r="BD114" i="6"/>
  <c r="BE114" i="6"/>
  <c r="BF114" i="6"/>
  <c r="BG114" i="6"/>
  <c r="BI114" i="6"/>
  <c r="BJ114" i="6"/>
  <c r="BL114" i="6"/>
  <c r="BM114" i="6"/>
  <c r="BN114" i="6"/>
  <c r="BO114" i="6"/>
  <c r="BQ114" i="6"/>
  <c r="BR114" i="6"/>
  <c r="BT114" i="6"/>
  <c r="BU114" i="6"/>
  <c r="BV114" i="6"/>
  <c r="BX114" i="6"/>
  <c r="BY114" i="6"/>
  <c r="BZ114" i="6"/>
  <c r="CA114" i="6"/>
  <c r="CC114" i="6"/>
  <c r="CD114" i="6"/>
  <c r="CF114" i="6"/>
  <c r="CG114" i="6"/>
  <c r="CH114" i="6"/>
  <c r="CI114" i="6"/>
  <c r="CK114" i="6"/>
  <c r="CL114" i="6"/>
  <c r="AA115" i="6"/>
  <c r="AA116" i="6"/>
  <c r="AA117" i="6"/>
  <c r="AA118" i="6"/>
  <c r="AA119" i="6"/>
  <c r="AA121" i="6"/>
  <c r="AF121" i="6"/>
  <c r="AG121" i="6"/>
  <c r="AH121" i="6"/>
  <c r="AJ121" i="6"/>
  <c r="AK121" i="6"/>
  <c r="AL121" i="6"/>
  <c r="AM121" i="6"/>
  <c r="AO121" i="6"/>
  <c r="AP121" i="6"/>
  <c r="AR121" i="6"/>
  <c r="AS121" i="6"/>
  <c r="AT121" i="6"/>
  <c r="AU121" i="6"/>
  <c r="AW121" i="6"/>
  <c r="AX121" i="6"/>
  <c r="AZ121" i="6"/>
  <c r="BA121" i="6"/>
  <c r="BB121" i="6"/>
  <c r="BD121" i="6"/>
  <c r="BE121" i="6"/>
  <c r="BF121" i="6"/>
  <c r="BG121" i="6"/>
  <c r="BI121" i="6"/>
  <c r="BJ121" i="6"/>
  <c r="BL121" i="6"/>
  <c r="BM121" i="6"/>
  <c r="BN121" i="6"/>
  <c r="BO121" i="6"/>
  <c r="BQ121" i="6"/>
  <c r="BR121" i="6"/>
  <c r="BT121" i="6"/>
  <c r="BU121" i="6"/>
  <c r="BV121" i="6"/>
  <c r="BX121" i="6"/>
  <c r="BY121" i="6"/>
  <c r="BZ121" i="6"/>
  <c r="CA121" i="6"/>
  <c r="CC121" i="6"/>
  <c r="CD121" i="6"/>
  <c r="CF121" i="6"/>
  <c r="CG121" i="6"/>
  <c r="CH121" i="6"/>
  <c r="CI121" i="6"/>
  <c r="CK121" i="6"/>
  <c r="CL121" i="6"/>
  <c r="AA122" i="6"/>
  <c r="AA123" i="6"/>
  <c r="AA124" i="6"/>
  <c r="AA125" i="6"/>
  <c r="AA126" i="6"/>
  <c r="AA128" i="6"/>
  <c r="AF128" i="6"/>
  <c r="AG128" i="6"/>
  <c r="AH128" i="6"/>
  <c r="AJ128" i="6"/>
  <c r="AK128" i="6"/>
  <c r="AL128" i="6"/>
  <c r="AM128" i="6"/>
  <c r="AO128" i="6"/>
  <c r="AP128" i="6"/>
  <c r="AR128" i="6"/>
  <c r="AS128" i="6"/>
  <c r="AT128" i="6"/>
  <c r="AU128" i="6"/>
  <c r="AW128" i="6"/>
  <c r="AX128" i="6"/>
  <c r="AZ128" i="6"/>
  <c r="BA128" i="6"/>
  <c r="BB128" i="6"/>
  <c r="BD128" i="6"/>
  <c r="BE128" i="6"/>
  <c r="BF128" i="6"/>
  <c r="BG128" i="6"/>
  <c r="BI128" i="6"/>
  <c r="BJ128" i="6"/>
  <c r="BL128" i="6"/>
  <c r="BM128" i="6"/>
  <c r="BN128" i="6"/>
  <c r="BO128" i="6"/>
  <c r="BQ128" i="6"/>
  <c r="BR128" i="6"/>
  <c r="BT128" i="6"/>
  <c r="BU128" i="6"/>
  <c r="BV128" i="6"/>
  <c r="BX128" i="6"/>
  <c r="BY128" i="6"/>
  <c r="BZ128" i="6"/>
  <c r="CA128" i="6"/>
  <c r="CC128" i="6"/>
  <c r="CD128" i="6"/>
  <c r="CF128" i="6"/>
  <c r="CG128" i="6"/>
  <c r="CH128" i="6"/>
  <c r="CI128" i="6"/>
  <c r="CK128" i="6"/>
  <c r="CL128" i="6"/>
  <c r="AA129" i="6"/>
  <c r="AA130" i="6"/>
  <c r="AA131" i="6"/>
  <c r="AA132" i="6"/>
  <c r="CF138" i="6"/>
  <c r="CF139" i="6"/>
  <c r="U75" i="4" l="1"/>
  <c r="T75" i="4"/>
  <c r="R75" i="4"/>
  <c r="Q75" i="4"/>
  <c r="P75" i="4"/>
  <c r="O75" i="4"/>
  <c r="M75" i="4"/>
  <c r="L75" i="4"/>
  <c r="J75" i="4"/>
  <c r="I75" i="4"/>
  <c r="H75" i="4"/>
  <c r="G75" i="4"/>
  <c r="E75" i="4"/>
  <c r="D75" i="4"/>
  <c r="C75" i="4"/>
  <c r="U74" i="4"/>
  <c r="T74" i="4"/>
  <c r="R74" i="4"/>
  <c r="Q74" i="4"/>
  <c r="P74" i="4"/>
  <c r="O74" i="4"/>
  <c r="M74" i="4"/>
  <c r="L74" i="4"/>
  <c r="J74" i="4"/>
  <c r="I74" i="4"/>
  <c r="H74" i="4"/>
  <c r="G74" i="4"/>
  <c r="E74" i="4"/>
  <c r="D74" i="4"/>
  <c r="C74" i="4"/>
  <c r="U73" i="4"/>
  <c r="T73" i="4"/>
  <c r="R73" i="4"/>
  <c r="Q73" i="4"/>
  <c r="P73" i="4"/>
  <c r="O73" i="4"/>
  <c r="M73" i="4"/>
  <c r="L73" i="4"/>
  <c r="J73" i="4"/>
  <c r="I73" i="4"/>
  <c r="H73" i="4"/>
  <c r="G73" i="4"/>
  <c r="E73" i="4"/>
  <c r="D73" i="4"/>
  <c r="C73" i="4"/>
  <c r="U72" i="4"/>
  <c r="T72" i="4"/>
  <c r="R72" i="4"/>
  <c r="Q72" i="4"/>
  <c r="P72" i="4"/>
  <c r="O72" i="4"/>
  <c r="M72" i="4"/>
  <c r="L72" i="4"/>
  <c r="J72" i="4"/>
  <c r="I72" i="4"/>
  <c r="H72" i="4"/>
  <c r="G72" i="4"/>
  <c r="E72" i="4"/>
  <c r="D72" i="4"/>
  <c r="C72" i="4"/>
  <c r="U70" i="4"/>
  <c r="T70" i="4"/>
  <c r="R70" i="4"/>
  <c r="Q70" i="4"/>
  <c r="P70" i="4"/>
  <c r="O70" i="4"/>
  <c r="M70" i="4"/>
  <c r="L70" i="4"/>
  <c r="J70" i="4"/>
  <c r="I70" i="4"/>
  <c r="H70" i="4"/>
  <c r="G70" i="4"/>
  <c r="E70" i="4"/>
  <c r="D70" i="4"/>
  <c r="C70" i="4"/>
  <c r="U69" i="4"/>
  <c r="T69" i="4"/>
  <c r="R69" i="4"/>
  <c r="Q69" i="4"/>
  <c r="P69" i="4"/>
  <c r="O69" i="4"/>
  <c r="M69" i="4"/>
  <c r="L69" i="4"/>
  <c r="J69" i="4"/>
  <c r="I69" i="4"/>
  <c r="H69" i="4"/>
  <c r="G69" i="4"/>
  <c r="E69" i="4"/>
  <c r="D69" i="4"/>
  <c r="C69" i="4"/>
  <c r="U68" i="4"/>
  <c r="T68" i="4"/>
  <c r="R68" i="4"/>
  <c r="Q68" i="4"/>
  <c r="P68" i="4"/>
  <c r="O68" i="4"/>
  <c r="M68" i="4"/>
  <c r="L68" i="4"/>
  <c r="J68" i="4"/>
  <c r="I68" i="4"/>
  <c r="H68" i="4"/>
  <c r="G68" i="4"/>
  <c r="E68" i="4"/>
  <c r="D68" i="4"/>
  <c r="C68" i="4"/>
  <c r="U67" i="4"/>
  <c r="T67" i="4"/>
  <c r="R67" i="4"/>
  <c r="Q67" i="4"/>
  <c r="P67" i="4"/>
  <c r="O67" i="4"/>
  <c r="M67" i="4"/>
  <c r="L67" i="4"/>
  <c r="J67" i="4"/>
  <c r="I67" i="4"/>
  <c r="H67" i="4"/>
  <c r="G67" i="4"/>
  <c r="E67" i="4"/>
  <c r="D67" i="4"/>
  <c r="C67" i="4"/>
  <c r="U65" i="4"/>
  <c r="T65" i="4"/>
  <c r="R65" i="4"/>
  <c r="Q65" i="4"/>
  <c r="P65" i="4"/>
  <c r="O65" i="4"/>
  <c r="M65" i="4"/>
  <c r="L65" i="4"/>
  <c r="J65" i="4"/>
  <c r="I65" i="4"/>
  <c r="H65" i="4"/>
  <c r="G65" i="4"/>
  <c r="E65" i="4"/>
  <c r="D65" i="4"/>
  <c r="C65" i="4"/>
  <c r="U64" i="4"/>
  <c r="T64" i="4"/>
  <c r="R64" i="4"/>
  <c r="Q64" i="4"/>
  <c r="P64" i="4"/>
  <c r="O64" i="4"/>
  <c r="M64" i="4"/>
  <c r="L64" i="4"/>
  <c r="J64" i="4"/>
  <c r="I64" i="4"/>
  <c r="H64" i="4"/>
  <c r="G64" i="4"/>
  <c r="E64" i="4"/>
  <c r="D64" i="4"/>
  <c r="C64" i="4"/>
  <c r="U63" i="4"/>
  <c r="T63" i="4"/>
  <c r="R63" i="4"/>
  <c r="Q63" i="4"/>
  <c r="P63" i="4"/>
  <c r="O63" i="4"/>
  <c r="M63" i="4"/>
  <c r="L63" i="4"/>
  <c r="J63" i="4"/>
  <c r="I63" i="4"/>
  <c r="H63" i="4"/>
  <c r="G63" i="4"/>
  <c r="E63" i="4"/>
  <c r="D63" i="4"/>
  <c r="C63" i="4"/>
  <c r="U62" i="4"/>
  <c r="T62" i="4"/>
  <c r="R62" i="4"/>
  <c r="Q62" i="4"/>
  <c r="P62" i="4"/>
  <c r="O62" i="4"/>
  <c r="M62" i="4"/>
  <c r="L62" i="4"/>
  <c r="J62" i="4"/>
  <c r="I62" i="4"/>
  <c r="H62" i="4"/>
  <c r="G62" i="4"/>
  <c r="E62" i="4"/>
  <c r="D62" i="4"/>
  <c r="C62" i="4"/>
  <c r="U60" i="4"/>
  <c r="T60" i="4"/>
  <c r="R60" i="4"/>
  <c r="Q60" i="4"/>
  <c r="P60" i="4"/>
  <c r="O60" i="4"/>
  <c r="M60" i="4"/>
  <c r="L60" i="4"/>
  <c r="J60" i="4"/>
  <c r="I60" i="4"/>
  <c r="H60" i="4"/>
  <c r="G60" i="4"/>
  <c r="E60" i="4"/>
  <c r="D60" i="4"/>
  <c r="C60" i="4"/>
  <c r="U59" i="4"/>
  <c r="T59" i="4"/>
  <c r="R59" i="4"/>
  <c r="Q59" i="4"/>
  <c r="P59" i="4"/>
  <c r="O59" i="4"/>
  <c r="M59" i="4"/>
  <c r="L59" i="4"/>
  <c r="J59" i="4"/>
  <c r="I59" i="4"/>
  <c r="H59" i="4"/>
  <c r="G59" i="4"/>
  <c r="E59" i="4"/>
  <c r="D59" i="4"/>
  <c r="C59" i="4"/>
  <c r="U58" i="4"/>
  <c r="T58" i="4"/>
  <c r="R58" i="4"/>
  <c r="Q58" i="4"/>
  <c r="P58" i="4"/>
  <c r="O58" i="4"/>
  <c r="M58" i="4"/>
  <c r="L58" i="4"/>
  <c r="J58" i="4"/>
  <c r="I58" i="4"/>
  <c r="H58" i="4"/>
  <c r="G58" i="4"/>
  <c r="E58" i="4"/>
  <c r="D58" i="4"/>
  <c r="C58" i="4"/>
  <c r="U57" i="4"/>
  <c r="T57" i="4"/>
  <c r="R57" i="4"/>
  <c r="Q57" i="4"/>
  <c r="P57" i="4"/>
  <c r="O57" i="4"/>
  <c r="M57" i="4"/>
  <c r="L57" i="4"/>
  <c r="J57" i="4"/>
  <c r="I57" i="4"/>
  <c r="H57" i="4"/>
  <c r="G57" i="4"/>
  <c r="E57" i="4"/>
  <c r="D57" i="4"/>
  <c r="C57" i="4"/>
  <c r="U49" i="4"/>
  <c r="T49" i="4"/>
  <c r="R49" i="4"/>
  <c r="Q49" i="4"/>
  <c r="P49" i="4"/>
  <c r="O49" i="4"/>
  <c r="M49" i="4"/>
  <c r="L49" i="4"/>
  <c r="J49" i="4"/>
  <c r="I49" i="4"/>
  <c r="H49" i="4"/>
  <c r="G49" i="4"/>
  <c r="E49" i="4"/>
  <c r="D49" i="4"/>
  <c r="C49" i="4"/>
  <c r="U48" i="4"/>
  <c r="T48" i="4"/>
  <c r="R48" i="4"/>
  <c r="Q48" i="4"/>
  <c r="P48" i="4"/>
  <c r="O48" i="4"/>
  <c r="M48" i="4"/>
  <c r="L48" i="4"/>
  <c r="J48" i="4"/>
  <c r="I48" i="4"/>
  <c r="H48" i="4"/>
  <c r="G48" i="4"/>
  <c r="E48" i="4"/>
  <c r="D48" i="4"/>
  <c r="C48" i="4"/>
  <c r="U47" i="4"/>
  <c r="T47" i="4"/>
  <c r="R47" i="4"/>
  <c r="Q47" i="4"/>
  <c r="P47" i="4"/>
  <c r="O47" i="4"/>
  <c r="M47" i="4"/>
  <c r="L47" i="4"/>
  <c r="J47" i="4"/>
  <c r="I47" i="4"/>
  <c r="H47" i="4"/>
  <c r="G47" i="4"/>
  <c r="E47" i="4"/>
  <c r="D47" i="4"/>
  <c r="C47" i="4"/>
  <c r="U46" i="4"/>
  <c r="T46" i="4"/>
  <c r="R46" i="4"/>
  <c r="Q46" i="4"/>
  <c r="P46" i="4"/>
  <c r="O46" i="4"/>
  <c r="M46" i="4"/>
  <c r="L46" i="4"/>
  <c r="J46" i="4"/>
  <c r="I46" i="4"/>
  <c r="H46" i="4"/>
  <c r="G46" i="4"/>
  <c r="E46" i="4"/>
  <c r="D46" i="4"/>
  <c r="C46" i="4"/>
  <c r="U44" i="4"/>
  <c r="T44" i="4"/>
  <c r="R44" i="4"/>
  <c r="Q44" i="4"/>
  <c r="P44" i="4"/>
  <c r="O44" i="4"/>
  <c r="M44" i="4"/>
  <c r="L44" i="4"/>
  <c r="J44" i="4"/>
  <c r="I44" i="4"/>
  <c r="H44" i="4"/>
  <c r="G44" i="4"/>
  <c r="E44" i="4"/>
  <c r="D44" i="4"/>
  <c r="C44" i="4"/>
  <c r="U43" i="4"/>
  <c r="T43" i="4"/>
  <c r="R43" i="4"/>
  <c r="Q43" i="4"/>
  <c r="P43" i="4"/>
  <c r="O43" i="4"/>
  <c r="M43" i="4"/>
  <c r="L43" i="4"/>
  <c r="J43" i="4"/>
  <c r="I43" i="4"/>
  <c r="H43" i="4"/>
  <c r="G43" i="4"/>
  <c r="E43" i="4"/>
  <c r="D43" i="4"/>
  <c r="C43" i="4"/>
  <c r="U42" i="4"/>
  <c r="T42" i="4"/>
  <c r="R42" i="4"/>
  <c r="Q42" i="4"/>
  <c r="P42" i="4"/>
  <c r="O42" i="4"/>
  <c r="M42" i="4"/>
  <c r="L42" i="4"/>
  <c r="J42" i="4"/>
  <c r="I42" i="4"/>
  <c r="H42" i="4"/>
  <c r="G42" i="4"/>
  <c r="E42" i="4"/>
  <c r="D42" i="4"/>
  <c r="C42" i="4"/>
  <c r="U41" i="4"/>
  <c r="T41" i="4"/>
  <c r="R41" i="4"/>
  <c r="Q41" i="4"/>
  <c r="P41" i="4"/>
  <c r="O41" i="4"/>
  <c r="M41" i="4"/>
  <c r="L41" i="4"/>
  <c r="J41" i="4"/>
  <c r="I41" i="4"/>
  <c r="H41" i="4"/>
  <c r="G41" i="4"/>
  <c r="E41" i="4"/>
  <c r="D41" i="4"/>
  <c r="C41" i="4"/>
  <c r="U39" i="4"/>
  <c r="T39" i="4"/>
  <c r="R39" i="4"/>
  <c r="Q39" i="4"/>
  <c r="P39" i="4"/>
  <c r="O39" i="4"/>
  <c r="M39" i="4"/>
  <c r="L39" i="4"/>
  <c r="J39" i="4"/>
  <c r="I39" i="4"/>
  <c r="H39" i="4"/>
  <c r="G39" i="4"/>
  <c r="E39" i="4"/>
  <c r="D39" i="4"/>
  <c r="C39" i="4"/>
  <c r="U38" i="4"/>
  <c r="T38" i="4"/>
  <c r="R38" i="4"/>
  <c r="Q38" i="4"/>
  <c r="P38" i="4"/>
  <c r="O38" i="4"/>
  <c r="M38" i="4"/>
  <c r="L38" i="4"/>
  <c r="J38" i="4"/>
  <c r="I38" i="4"/>
  <c r="H38" i="4"/>
  <c r="G38" i="4"/>
  <c r="E38" i="4"/>
  <c r="D38" i="4"/>
  <c r="C38" i="4"/>
  <c r="U37" i="4"/>
  <c r="T37" i="4"/>
  <c r="R37" i="4"/>
  <c r="Q37" i="4"/>
  <c r="P37" i="4"/>
  <c r="O37" i="4"/>
  <c r="M37" i="4"/>
  <c r="L37" i="4"/>
  <c r="J37" i="4"/>
  <c r="I37" i="4"/>
  <c r="H37" i="4"/>
  <c r="G37" i="4"/>
  <c r="E37" i="4"/>
  <c r="D37" i="4"/>
  <c r="C37" i="4"/>
  <c r="U36" i="4"/>
  <c r="T36" i="4"/>
  <c r="R36" i="4"/>
  <c r="Q36" i="4"/>
  <c r="P36" i="4"/>
  <c r="O36" i="4"/>
  <c r="M36" i="4"/>
  <c r="L36" i="4"/>
  <c r="J36" i="4"/>
  <c r="I36" i="4"/>
  <c r="H36" i="4"/>
  <c r="G36" i="4"/>
  <c r="E36" i="4"/>
  <c r="D36" i="4"/>
  <c r="C36" i="4"/>
  <c r="U34" i="4"/>
  <c r="T34" i="4"/>
  <c r="R34" i="4"/>
  <c r="Q34" i="4"/>
  <c r="P34" i="4"/>
  <c r="O34" i="4"/>
  <c r="M34" i="4"/>
  <c r="L34" i="4"/>
  <c r="J34" i="4"/>
  <c r="I34" i="4"/>
  <c r="H34" i="4"/>
  <c r="G34" i="4"/>
  <c r="E34" i="4"/>
  <c r="D34" i="4"/>
  <c r="C34" i="4"/>
  <c r="U33" i="4"/>
  <c r="T33" i="4"/>
  <c r="R33" i="4"/>
  <c r="Q33" i="4"/>
  <c r="P33" i="4"/>
  <c r="O33" i="4"/>
  <c r="M33" i="4"/>
  <c r="L33" i="4"/>
  <c r="J33" i="4"/>
  <c r="I33" i="4"/>
  <c r="H33" i="4"/>
  <c r="G33" i="4"/>
  <c r="E33" i="4"/>
  <c r="D33" i="4"/>
  <c r="C33" i="4"/>
  <c r="U32" i="4"/>
  <c r="T32" i="4"/>
  <c r="R32" i="4"/>
  <c r="Q32" i="4"/>
  <c r="P32" i="4"/>
  <c r="O32" i="4"/>
  <c r="M32" i="4"/>
  <c r="L32" i="4"/>
  <c r="J32" i="4"/>
  <c r="I32" i="4"/>
  <c r="H32" i="4"/>
  <c r="G32" i="4"/>
  <c r="E32" i="4"/>
  <c r="D32" i="4"/>
  <c r="C32" i="4"/>
  <c r="U31" i="4"/>
  <c r="T31" i="4"/>
  <c r="R31" i="4"/>
  <c r="Q31" i="4"/>
  <c r="P31" i="4"/>
  <c r="O31" i="4"/>
  <c r="M31" i="4"/>
  <c r="L31" i="4"/>
  <c r="J31" i="4"/>
  <c r="I31" i="4"/>
  <c r="H31" i="4"/>
  <c r="G31" i="4"/>
  <c r="E31" i="4"/>
  <c r="D31" i="4"/>
  <c r="C31" i="4"/>
  <c r="U23" i="4"/>
  <c r="T23" i="4"/>
  <c r="R23" i="4"/>
  <c r="Q23" i="4"/>
  <c r="P23" i="4"/>
  <c r="O23" i="4"/>
  <c r="M23" i="4"/>
  <c r="L23" i="4"/>
  <c r="J23" i="4"/>
  <c r="I23" i="4"/>
  <c r="H23" i="4"/>
  <c r="G23" i="4"/>
  <c r="E23" i="4"/>
  <c r="D23" i="4"/>
  <c r="C23" i="4"/>
  <c r="U22" i="4"/>
  <c r="T22" i="4"/>
  <c r="R22" i="4"/>
  <c r="Q22" i="4"/>
  <c r="P22" i="4"/>
  <c r="O22" i="4"/>
  <c r="M22" i="4"/>
  <c r="L22" i="4"/>
  <c r="J22" i="4"/>
  <c r="I22" i="4"/>
  <c r="H22" i="4"/>
  <c r="G22" i="4"/>
  <c r="E22" i="4"/>
  <c r="D22" i="4"/>
  <c r="C22" i="4"/>
  <c r="U21" i="4"/>
  <c r="T21" i="4"/>
  <c r="R21" i="4"/>
  <c r="Q21" i="4"/>
  <c r="P21" i="4"/>
  <c r="O21" i="4"/>
  <c r="M21" i="4"/>
  <c r="L21" i="4"/>
  <c r="J21" i="4"/>
  <c r="I21" i="4"/>
  <c r="H21" i="4"/>
  <c r="G21" i="4"/>
  <c r="E21" i="4"/>
  <c r="D21" i="4"/>
  <c r="C21" i="4"/>
  <c r="U20" i="4"/>
  <c r="T20" i="4"/>
  <c r="R20" i="4"/>
  <c r="Q20" i="4"/>
  <c r="P20" i="4"/>
  <c r="O20" i="4"/>
  <c r="M20" i="4"/>
  <c r="L20" i="4"/>
  <c r="J20" i="4"/>
  <c r="I20" i="4"/>
  <c r="H20" i="4"/>
  <c r="G20" i="4"/>
  <c r="E20" i="4"/>
  <c r="D20" i="4"/>
  <c r="C20" i="4"/>
  <c r="U18" i="4"/>
  <c r="T18" i="4"/>
  <c r="R18" i="4"/>
  <c r="Q18" i="4"/>
  <c r="P18" i="4"/>
  <c r="O18" i="4"/>
  <c r="M18" i="4"/>
  <c r="L18" i="4"/>
  <c r="J18" i="4"/>
  <c r="I18" i="4"/>
  <c r="H18" i="4"/>
  <c r="G18" i="4"/>
  <c r="E18" i="4"/>
  <c r="D18" i="4"/>
  <c r="C18" i="4"/>
  <c r="U17" i="4"/>
  <c r="T17" i="4"/>
  <c r="R17" i="4"/>
  <c r="Q17" i="4"/>
  <c r="P17" i="4"/>
  <c r="O17" i="4"/>
  <c r="M17" i="4"/>
  <c r="L17" i="4"/>
  <c r="J17" i="4"/>
  <c r="I17" i="4"/>
  <c r="H17" i="4"/>
  <c r="G17" i="4"/>
  <c r="E17" i="4"/>
  <c r="D17" i="4"/>
  <c r="C17" i="4"/>
  <c r="U16" i="4"/>
  <c r="T16" i="4"/>
  <c r="R16" i="4"/>
  <c r="Q16" i="4"/>
  <c r="P16" i="4"/>
  <c r="O16" i="4"/>
  <c r="M16" i="4"/>
  <c r="L16" i="4"/>
  <c r="J16" i="4"/>
  <c r="I16" i="4"/>
  <c r="H16" i="4"/>
  <c r="G16" i="4"/>
  <c r="E16" i="4"/>
  <c r="D16" i="4"/>
  <c r="C16" i="4"/>
  <c r="U15" i="4"/>
  <c r="T15" i="4"/>
  <c r="R15" i="4"/>
  <c r="Q15" i="4"/>
  <c r="P15" i="4"/>
  <c r="O15" i="4"/>
  <c r="M15" i="4"/>
  <c r="L15" i="4"/>
  <c r="J15" i="4"/>
  <c r="I15" i="4"/>
  <c r="H15" i="4"/>
  <c r="G15" i="4"/>
  <c r="E15" i="4"/>
  <c r="D15" i="4"/>
  <c r="C15" i="4"/>
  <c r="U13" i="4"/>
  <c r="T13" i="4"/>
  <c r="R13" i="4"/>
  <c r="Q13" i="4"/>
  <c r="P13" i="4"/>
  <c r="O13" i="4"/>
  <c r="M13" i="4"/>
  <c r="L13" i="4"/>
  <c r="J13" i="4"/>
  <c r="I13" i="4"/>
  <c r="H13" i="4"/>
  <c r="G13" i="4"/>
  <c r="E13" i="4"/>
  <c r="D13" i="4"/>
  <c r="C13" i="4"/>
  <c r="U12" i="4"/>
  <c r="T12" i="4"/>
  <c r="R12" i="4"/>
  <c r="Q12" i="4"/>
  <c r="P12" i="4"/>
  <c r="O12" i="4"/>
  <c r="M12" i="4"/>
  <c r="L12" i="4"/>
  <c r="J12" i="4"/>
  <c r="I12" i="4"/>
  <c r="H12" i="4"/>
  <c r="G12" i="4"/>
  <c r="E12" i="4"/>
  <c r="D12" i="4"/>
  <c r="C12" i="4"/>
  <c r="U11" i="4"/>
  <c r="T11" i="4"/>
  <c r="R11" i="4"/>
  <c r="Q11" i="4"/>
  <c r="P11" i="4"/>
  <c r="O11" i="4"/>
  <c r="M11" i="4"/>
  <c r="L11" i="4"/>
  <c r="J11" i="4"/>
  <c r="I11" i="4"/>
  <c r="H11" i="4"/>
  <c r="G11" i="4"/>
  <c r="E11" i="4"/>
  <c r="D11" i="4"/>
  <c r="C11" i="4"/>
  <c r="U10" i="4"/>
  <c r="T10" i="4"/>
  <c r="R10" i="4"/>
  <c r="Q10" i="4"/>
  <c r="P10" i="4"/>
  <c r="O10" i="4"/>
  <c r="M10" i="4"/>
  <c r="L10" i="4"/>
  <c r="J10" i="4"/>
  <c r="I10" i="4"/>
  <c r="H10" i="4"/>
  <c r="G10" i="4"/>
  <c r="E10" i="4"/>
  <c r="D10" i="4"/>
  <c r="C10" i="4"/>
  <c r="U8" i="4"/>
  <c r="T8" i="4"/>
  <c r="R8" i="4"/>
  <c r="Q8" i="4"/>
  <c r="P8" i="4"/>
  <c r="O8" i="4"/>
  <c r="M8" i="4"/>
  <c r="L8" i="4"/>
  <c r="J8" i="4"/>
  <c r="I8" i="4"/>
  <c r="H8" i="4"/>
  <c r="G8" i="4"/>
  <c r="E8" i="4"/>
  <c r="D8" i="4"/>
  <c r="C8" i="4"/>
  <c r="U7" i="4"/>
  <c r="T7" i="4"/>
  <c r="R7" i="4"/>
  <c r="Q7" i="4"/>
  <c r="P7" i="4"/>
  <c r="O7" i="4"/>
  <c r="M7" i="4"/>
  <c r="L7" i="4"/>
  <c r="J7" i="4"/>
  <c r="I7" i="4"/>
  <c r="H7" i="4"/>
  <c r="G7" i="4"/>
  <c r="E7" i="4"/>
  <c r="D7" i="4"/>
  <c r="C7" i="4"/>
  <c r="U6" i="4"/>
  <c r="T6" i="4"/>
  <c r="R6" i="4"/>
  <c r="Q6" i="4"/>
  <c r="P6" i="4"/>
  <c r="O6" i="4"/>
  <c r="M6" i="4"/>
  <c r="L6" i="4"/>
  <c r="J6" i="4"/>
  <c r="I6" i="4"/>
  <c r="H6" i="4"/>
  <c r="G6" i="4"/>
  <c r="E6" i="4"/>
  <c r="D6" i="4"/>
  <c r="C6" i="4"/>
  <c r="U5" i="4"/>
  <c r="T5" i="4"/>
  <c r="R5" i="4"/>
  <c r="Q5" i="4"/>
  <c r="P5" i="4"/>
  <c r="O5" i="4"/>
  <c r="M5" i="4"/>
  <c r="L5" i="4"/>
  <c r="J5" i="4"/>
  <c r="I5" i="4"/>
  <c r="H5" i="4"/>
  <c r="G5" i="4"/>
  <c r="E5" i="4"/>
  <c r="D5" i="4"/>
  <c r="C5" i="4"/>
  <c r="V17" i="4" l="1"/>
  <c r="V22" i="4"/>
  <c r="V20" i="4"/>
  <c r="V15" i="4"/>
  <c r="V13" i="4"/>
  <c r="V16" i="4"/>
  <c r="V21" i="4"/>
  <c r="V5" i="4"/>
  <c r="V7" i="4"/>
  <c r="V11" i="4"/>
  <c r="V8" i="4"/>
  <c r="V12" i="4"/>
  <c r="V6" i="4"/>
  <c r="V18" i="4"/>
  <c r="V23" i="4"/>
  <c r="V10" i="4"/>
</calcChain>
</file>

<file path=xl/sharedStrings.xml><?xml version="1.0" encoding="utf-8"?>
<sst xmlns="http://schemas.openxmlformats.org/spreadsheetml/2006/main" count="1141" uniqueCount="208">
  <si>
    <t>8dpi</t>
  </si>
  <si>
    <t>E13</t>
  </si>
  <si>
    <t>6dpi</t>
  </si>
  <si>
    <t>E11</t>
  </si>
  <si>
    <t>4dpi</t>
  </si>
  <si>
    <t>E9</t>
  </si>
  <si>
    <t>2dpi</t>
  </si>
  <si>
    <t>E7</t>
  </si>
  <si>
    <t>E5</t>
  </si>
  <si>
    <t>E12</t>
  </si>
  <si>
    <t>E10</t>
  </si>
  <si>
    <t>E8</t>
  </si>
  <si>
    <t>E6</t>
  </si>
  <si>
    <t>E4</t>
  </si>
  <si>
    <t>E3</t>
  </si>
  <si>
    <t>E2</t>
  </si>
  <si>
    <t>Non-sensory</t>
  </si>
  <si>
    <t>Sensory</t>
  </si>
  <si>
    <t>Auditory ganglion</t>
  </si>
  <si>
    <t>Vestibular ganglion</t>
  </si>
  <si>
    <t>Lagena</t>
  </si>
  <si>
    <t>Cochlea</t>
  </si>
  <si>
    <t>Utricle/Saccule</t>
  </si>
  <si>
    <t>Ampullae</t>
  </si>
  <si>
    <t>Semi-circular canals</t>
  </si>
  <si>
    <t>Endolymphatic sac/duct</t>
  </si>
  <si>
    <t>Peri-otic mesenchyme</t>
  </si>
  <si>
    <t>Mesenchyme</t>
  </si>
  <si>
    <t>Overall Infection</t>
  </si>
  <si>
    <t>SEM</t>
  </si>
  <si>
    <t>Number of embryos</t>
  </si>
  <si>
    <t>Ganglion</t>
  </si>
  <si>
    <t>Average infection score</t>
  </si>
  <si>
    <t>2 dpi</t>
  </si>
  <si>
    <t>4 dpi</t>
  </si>
  <si>
    <t>6 dpi</t>
  </si>
  <si>
    <t>8 dpi</t>
  </si>
  <si>
    <t>harvest</t>
  </si>
  <si>
    <t>injection</t>
  </si>
  <si>
    <t>age</t>
  </si>
  <si>
    <t>infection</t>
  </si>
  <si>
    <t>average</t>
  </si>
  <si>
    <t>None</t>
  </si>
  <si>
    <t>Low</t>
  </si>
  <si>
    <t>Medium</t>
  </si>
  <si>
    <t>High</t>
  </si>
  <si>
    <t>AAT</t>
  </si>
  <si>
    <t>???</t>
  </si>
  <si>
    <t>Good</t>
  </si>
  <si>
    <t>dsRNA Sox2 NF70</t>
  </si>
  <si>
    <t>Z27-24</t>
  </si>
  <si>
    <t>Z27-14</t>
  </si>
  <si>
    <t>Z27-10</t>
  </si>
  <si>
    <t>Z27-5</t>
  </si>
  <si>
    <t>Z27-4</t>
  </si>
  <si>
    <t>lots of sections missed intermittently</t>
  </si>
  <si>
    <t>Z27-25</t>
  </si>
  <si>
    <t>Z27-23</t>
  </si>
  <si>
    <t>thick and thin sections all through the slide</t>
  </si>
  <si>
    <t>Z27-15</t>
  </si>
  <si>
    <t>Z27-13</t>
  </si>
  <si>
    <t>Z27-8</t>
  </si>
  <si>
    <t>RE missing sections for utricle saccule and lateral cristae</t>
  </si>
  <si>
    <t>Z27-3</t>
  </si>
  <si>
    <t>Z27-29</t>
  </si>
  <si>
    <t>Z27-22</t>
  </si>
  <si>
    <t>Z27-17</t>
  </si>
  <si>
    <t>HSR &amp; AAT</t>
  </si>
  <si>
    <t>Z27-12</t>
  </si>
  <si>
    <t>Z27-7</t>
  </si>
  <si>
    <t>Z27-2</t>
  </si>
  <si>
    <t>Z27-26</t>
  </si>
  <si>
    <t>Z27-21</t>
  </si>
  <si>
    <t>lateral canal seems stunted (DMF checked--looks normal!)</t>
  </si>
  <si>
    <t>Z27-16</t>
  </si>
  <si>
    <t>Z27-11</t>
  </si>
  <si>
    <t>Z27-6</t>
  </si>
  <si>
    <t>ridiculous amounts of infection in the canals</t>
  </si>
  <si>
    <t>Z27-1</t>
  </si>
  <si>
    <t>dsRNA Sox2 DAPI</t>
  </si>
  <si>
    <t>Z25-24</t>
  </si>
  <si>
    <t>Z25-20</t>
  </si>
  <si>
    <t>AAT &amp; HSR</t>
  </si>
  <si>
    <t>Z25-16</t>
  </si>
  <si>
    <t>Z25-12</t>
  </si>
  <si>
    <t>Z25-8</t>
  </si>
  <si>
    <t>Z25-4</t>
  </si>
  <si>
    <t>The staining looks very dirty; restained by HSR in 8/2018</t>
  </si>
  <si>
    <t>Z25-23</t>
  </si>
  <si>
    <t>Data looks like a repeat of #15</t>
  </si>
  <si>
    <t>Z25-19</t>
  </si>
  <si>
    <t>Z25-15</t>
  </si>
  <si>
    <t>Z25-11</t>
  </si>
  <si>
    <t>Z25-7</t>
  </si>
  <si>
    <t>Z25-3</t>
  </si>
  <si>
    <t>Z25-25</t>
  </si>
  <si>
    <t>Z25-22</t>
  </si>
  <si>
    <t>Z25-18</t>
  </si>
  <si>
    <t>Z25-14</t>
  </si>
  <si>
    <t>Z25-10</t>
  </si>
  <si>
    <t>Z25-6</t>
  </si>
  <si>
    <t>Z25-21</t>
  </si>
  <si>
    <t>Only proximal BP sections</t>
  </si>
  <si>
    <t>Z25-17</t>
  </si>
  <si>
    <t>Z25-13</t>
  </si>
  <si>
    <t>Z25-9</t>
  </si>
  <si>
    <t>Z25-5</t>
  </si>
  <si>
    <t>Z25-1</t>
  </si>
  <si>
    <t>Z23-29</t>
  </si>
  <si>
    <t>Z32-27</t>
  </si>
  <si>
    <t>Auditory ganglion defect</t>
  </si>
  <si>
    <t>Z32-25</t>
  </si>
  <si>
    <t>Z32-20</t>
  </si>
  <si>
    <t>Z32-17</t>
  </si>
  <si>
    <t>Z32-16</t>
  </si>
  <si>
    <t>Z32-15</t>
  </si>
  <si>
    <t>Canal defect</t>
  </si>
  <si>
    <t>Z32-9</t>
  </si>
  <si>
    <t>Z32-18</t>
  </si>
  <si>
    <t>Z32-11</t>
  </si>
  <si>
    <t>RE is structurally unsound, SAG is very small, RE doesn't have much of an auditory sensory domain &amp; canal phenotype</t>
  </si>
  <si>
    <t>Z32-4</t>
  </si>
  <si>
    <t>Ok</t>
  </si>
  <si>
    <t>dsRNA HuCHuD NF</t>
  </si>
  <si>
    <t>Z26-28</t>
  </si>
  <si>
    <t>Poor, dirty</t>
  </si>
  <si>
    <t>dsRNA HuCHuD Sox2</t>
  </si>
  <si>
    <t>Z26-25</t>
  </si>
  <si>
    <t>Z26-15</t>
  </si>
  <si>
    <t>Z26-14</t>
  </si>
  <si>
    <t>Z26-9</t>
  </si>
  <si>
    <t>Z26-7</t>
  </si>
  <si>
    <t>Z26-5</t>
  </si>
  <si>
    <t>23 is more infected 13 is weak. Verified by looking at the slides- AT</t>
  </si>
  <si>
    <t>Z32-13</t>
  </si>
  <si>
    <t>So while imaging, Hannah mislabeled both Z32-13 and 23 as Z32-23. I think the chronologically first imaged embryo is Z32-13. Need to confirm by looking at slides. FML</t>
  </si>
  <si>
    <t>Z32-23</t>
  </si>
  <si>
    <t>Z32-2</t>
  </si>
  <si>
    <t>dsRNA Sox2 HuCHuD</t>
  </si>
  <si>
    <t>Z26-27</t>
  </si>
  <si>
    <t>Z26-19</t>
  </si>
  <si>
    <t>Z26-12</t>
  </si>
  <si>
    <t>Z26-8</t>
  </si>
  <si>
    <t>Z26-4</t>
  </si>
  <si>
    <t>Z32-21</t>
  </si>
  <si>
    <t>Z32-14</t>
  </si>
  <si>
    <t>Where the hell is Z32-8???</t>
  </si>
  <si>
    <t>Z32-1</t>
  </si>
  <si>
    <t>Z26-26</t>
  </si>
  <si>
    <t>Z26-21</t>
  </si>
  <si>
    <t>Z26-16</t>
  </si>
  <si>
    <t>Z26-11</t>
  </si>
  <si>
    <t>Z26-6</t>
  </si>
  <si>
    <t>Morphologies very hard to determine. Lagena and BP very hard to distinguish at this stage.</t>
  </si>
  <si>
    <t>cant distinguish at this early stage</t>
  </si>
  <si>
    <t>Z26-1</t>
  </si>
  <si>
    <t>No infection</t>
  </si>
  <si>
    <t>&lt;5 (countable) punctate infection</t>
  </si>
  <si>
    <t>Z31-32</t>
  </si>
  <si>
    <t>Z31-15</t>
  </si>
  <si>
    <t>Z31-11</t>
  </si>
  <si>
    <t>AAT &amp; NHS</t>
  </si>
  <si>
    <t>????</t>
  </si>
  <si>
    <t>dsRNA Sox2 Topro</t>
  </si>
  <si>
    <t>Z22-26</t>
  </si>
  <si>
    <t>Z22-19</t>
  </si>
  <si>
    <t>primarily neural BP infection over multiple sections</t>
  </si>
  <si>
    <t>Z22-17</t>
  </si>
  <si>
    <t>No data for endolymphatic duct/sac was captured for this set of embryos. Can we assume it wasn't infected hence not of interest to the analyzer?</t>
  </si>
  <si>
    <t>Z22-8</t>
  </si>
  <si>
    <t>Z31-31</t>
  </si>
  <si>
    <t>Z31-20</t>
  </si>
  <si>
    <t>Z31-10</t>
  </si>
  <si>
    <t>dsRNA Sox2</t>
  </si>
  <si>
    <t>Z22-29</t>
  </si>
  <si>
    <t>Z22-24</t>
  </si>
  <si>
    <t>A significant part of the proximal cochlea was lost during sectioning</t>
  </si>
  <si>
    <t>Z22-14</t>
  </si>
  <si>
    <t>Z22-5</t>
  </si>
  <si>
    <t>RE is fragmented, RE auditory ganglion is severely damaged; canal phenotype</t>
  </si>
  <si>
    <t>Z31-24</t>
  </si>
  <si>
    <t>Z31-13</t>
  </si>
  <si>
    <t>Z31-2</t>
  </si>
  <si>
    <t>Z22-31</t>
  </si>
  <si>
    <t>missing auditory ganglion &amp; canal phenotype!</t>
  </si>
  <si>
    <t>Z22-23</t>
  </si>
  <si>
    <t>Z22-13</t>
  </si>
  <si>
    <t>Z22-4</t>
  </si>
  <si>
    <t>Z31-28</t>
  </si>
  <si>
    <t>Z31-23</t>
  </si>
  <si>
    <t>Z31-1</t>
  </si>
  <si>
    <t>Z22-21</t>
  </si>
  <si>
    <t>Z22-11</t>
  </si>
  <si>
    <t>Z22-2</t>
  </si>
  <si>
    <t>Notes</t>
  </si>
  <si>
    <t>Evaluated by</t>
  </si>
  <si>
    <t>Evaluated last on</t>
  </si>
  <si>
    <t>Brain</t>
  </si>
  <si>
    <t>SAG</t>
  </si>
  <si>
    <t>Staining notes</t>
  </si>
  <si>
    <t>Stained with</t>
  </si>
  <si>
    <t>Embryonic day</t>
  </si>
  <si>
    <t>Days post infection</t>
  </si>
  <si>
    <t>Age of infection</t>
  </si>
  <si>
    <t>Embryo</t>
  </si>
  <si>
    <t>Average counts</t>
  </si>
  <si>
    <t>Average infection scores</t>
  </si>
  <si>
    <t>Reevaluate after E4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</si>
</sst>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0" xfId="1" applyBorder="1" applyAlignment="1">
      <alignment horizontal="center"/>
    </xf>
    <xf numFmtId="2" fontId="1" fillId="0" borderId="0" xfId="1" applyNumberFormat="1" applyAlignment="1">
      <alignment horizontal="center"/>
    </xf>
    <xf numFmtId="2" fontId="1" fillId="0" borderId="0" xfId="1" applyNumberForma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1" fillId="0" borderId="0" xfId="1"/>
    <xf numFmtId="0" fontId="2" fillId="0" borderId="0" xfId="1" applyFont="1" applyBorder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Alignment="1">
      <alignment horizontal="left"/>
    </xf>
    <xf numFmtId="0" fontId="1" fillId="4" borderId="1" xfId="1" applyFont="1" applyFill="1" applyBorder="1" applyAlignment="1">
      <alignment horizontal="center" vertical="center"/>
    </xf>
    <xf numFmtId="2" fontId="1" fillId="4" borderId="0" xfId="1" applyNumberFormat="1" applyFill="1" applyAlignment="1">
      <alignment horizontal="center"/>
    </xf>
    <xf numFmtId="2" fontId="1" fillId="4" borderId="0" xfId="1" applyNumberFormat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2" fontId="0" fillId="0" borderId="0" xfId="0" applyNumberFormat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1" fillId="2" borderId="5" xfId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14" fontId="1" fillId="0" borderId="5" xfId="1" applyNumberFormat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0" fontId="1" fillId="8" borderId="5" xfId="1" applyFill="1" applyBorder="1" applyAlignment="1">
      <alignment horizontal="center"/>
    </xf>
    <xf numFmtId="0" fontId="1" fillId="9" borderId="5" xfId="1" applyFill="1" applyBorder="1" applyAlignment="1">
      <alignment horizontal="center"/>
    </xf>
    <xf numFmtId="0" fontId="1" fillId="10" borderId="5" xfId="1" applyFill="1" applyBorder="1" applyAlignment="1">
      <alignment horizontal="center"/>
    </xf>
    <xf numFmtId="0" fontId="1" fillId="11" borderId="5" xfId="1" applyFill="1" applyBorder="1" applyAlignment="1">
      <alignment horizontal="center"/>
    </xf>
    <xf numFmtId="0" fontId="1" fillId="12" borderId="5" xfId="1" applyFill="1" applyBorder="1" applyAlignment="1">
      <alignment horizontal="center"/>
    </xf>
    <xf numFmtId="0" fontId="1" fillId="13" borderId="5" xfId="1" applyFill="1" applyBorder="1" applyAlignment="1">
      <alignment horizontal="center"/>
    </xf>
    <xf numFmtId="0" fontId="1" fillId="0" borderId="5" xfId="1" applyBorder="1" applyAlignment="1">
      <alignment horizontal="left"/>
    </xf>
    <xf numFmtId="0" fontId="3" fillId="0" borderId="5" xfId="1" applyFont="1" applyBorder="1" applyAlignment="1">
      <alignment horizontal="center"/>
    </xf>
    <xf numFmtId="0" fontId="3" fillId="10" borderId="5" xfId="1" applyFont="1" applyFill="1" applyBorder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0" borderId="5" xfId="1" applyBorder="1"/>
    <xf numFmtId="0" fontId="3" fillId="6" borderId="5" xfId="1" applyFont="1" applyFill="1" applyBorder="1" applyAlignment="1">
      <alignment horizontal="center"/>
    </xf>
    <xf numFmtId="0" fontId="3" fillId="13" borderId="5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14" fontId="1" fillId="2" borderId="5" xfId="1" applyNumberFormat="1" applyFill="1" applyBorder="1" applyAlignment="1">
      <alignment horizontal="center"/>
    </xf>
    <xf numFmtId="0" fontId="1" fillId="14" borderId="5" xfId="1" applyFill="1" applyBorder="1" applyAlignment="1">
      <alignment horizontal="center"/>
    </xf>
    <xf numFmtId="0" fontId="1" fillId="0" borderId="7" xfId="1" applyBorder="1" applyAlignment="1">
      <alignment horizontal="left"/>
    </xf>
    <xf numFmtId="0" fontId="1" fillId="8" borderId="7" xfId="1" applyFill="1" applyBorder="1" applyAlignment="1">
      <alignment horizontal="center"/>
    </xf>
    <xf numFmtId="0" fontId="1" fillId="0" borderId="7" xfId="1" quotePrefix="1" applyBorder="1" applyAlignment="1">
      <alignment horizontal="center"/>
    </xf>
    <xf numFmtId="0" fontId="2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2" fillId="0" borderId="5" xfId="1" applyFont="1" applyBorder="1" applyAlignment="1">
      <alignment horizontal="center" wrapText="1"/>
    </xf>
    <xf numFmtId="0" fontId="2" fillId="2" borderId="5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 wrapText="1"/>
    </xf>
    <xf numFmtId="0" fontId="2" fillId="13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5" xfId="1" applyBorder="1" applyAlignment="1">
      <alignment horizontal="center" wrapText="1"/>
    </xf>
    <xf numFmtId="0" fontId="1" fillId="2" borderId="5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 wrapText="1"/>
    </xf>
    <xf numFmtId="0" fontId="2" fillId="0" borderId="5" xfId="1" applyFont="1" applyBorder="1" applyAlignment="1">
      <alignment horizontal="center" wrapText="1"/>
    </xf>
    <xf numFmtId="0" fontId="2" fillId="2" borderId="7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1" fillId="3" borderId="5" xfId="1" applyFill="1" applyBorder="1" applyAlignment="1">
      <alignment horizontal="left"/>
    </xf>
    <xf numFmtId="0" fontId="0" fillId="0" borderId="4" xfId="0" applyBorder="1"/>
    <xf numFmtId="0" fontId="0" fillId="0" borderId="0" xfId="0" applyFill="1" applyBorder="1"/>
    <xf numFmtId="0" fontId="0" fillId="0" borderId="4" xfId="0" applyFill="1" applyBorder="1"/>
  </cellXfs>
  <cellStyles count="3">
    <cellStyle name="Normal" xfId="0" builtinId="0"/>
    <cellStyle name="Normal 2" xfId="1" xr:uid="{8BB1E737-888C-4823-8E88-C7C84512066B}"/>
    <cellStyle name="Percent 2" xfId="2" xr:uid="{3078164B-17A2-4412-B5A5-31EE55F48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kita%20Thawani\06%20ZIKA%20project\06%20Zika%20project\Chicken%20ear%20infection%20summary%20v2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For 3D graphs"/>
      <sheetName val="Infection scores for 3D graphs"/>
      <sheetName val="3D graphs"/>
      <sheetName val="Rough sheet"/>
    </sheetNames>
    <sheetDataSet>
      <sheetData sheetId="0"/>
      <sheetData sheetId="1"/>
      <sheetData sheetId="2">
        <row r="6">
          <cell r="AF6">
            <v>2.3333333333333335</v>
          </cell>
          <cell r="AG6">
            <v>2</v>
          </cell>
          <cell r="AH6">
            <v>1.8333333333333333</v>
          </cell>
          <cell r="AJ6">
            <v>0.83333333333333337</v>
          </cell>
          <cell r="AK6">
            <v>1.5</v>
          </cell>
          <cell r="AL6">
            <v>0.5</v>
          </cell>
          <cell r="AM6">
            <v>0.66666666666666663</v>
          </cell>
          <cell r="AO6">
            <v>0.66666666666666663</v>
          </cell>
          <cell r="AP6">
            <v>0.83333333333333337</v>
          </cell>
          <cell r="AR6">
            <v>0</v>
          </cell>
          <cell r="AS6">
            <v>0</v>
          </cell>
          <cell r="AT6">
            <v>0.33333333333333331</v>
          </cell>
          <cell r="AU6">
            <v>0</v>
          </cell>
          <cell r="AW6">
            <v>1.8333333333333333</v>
          </cell>
          <cell r="AX6">
            <v>1.3333333333333333</v>
          </cell>
          <cell r="AZ6">
            <v>6</v>
          </cell>
          <cell r="BA6">
            <v>6</v>
          </cell>
          <cell r="BB6">
            <v>6</v>
          </cell>
          <cell r="BD6">
            <v>6</v>
          </cell>
          <cell r="BE6">
            <v>6</v>
          </cell>
          <cell r="BF6">
            <v>6</v>
          </cell>
          <cell r="BG6">
            <v>6</v>
          </cell>
          <cell r="BI6">
            <v>6</v>
          </cell>
          <cell r="BJ6">
            <v>6</v>
          </cell>
          <cell r="BL6">
            <v>6</v>
          </cell>
          <cell r="BM6">
            <v>6</v>
          </cell>
          <cell r="BN6">
            <v>6</v>
          </cell>
          <cell r="BO6">
            <v>6</v>
          </cell>
          <cell r="BQ6">
            <v>6</v>
          </cell>
          <cell r="BR6">
            <v>6</v>
          </cell>
          <cell r="BT6">
            <v>0.33333333333333348</v>
          </cell>
          <cell r="BU6">
            <v>0.36514837167011077</v>
          </cell>
          <cell r="BV6">
            <v>0.30731814857642958</v>
          </cell>
          <cell r="BX6">
            <v>0.30731814857642958</v>
          </cell>
          <cell r="BY6">
            <v>0.5</v>
          </cell>
          <cell r="BZ6">
            <v>0.22360679774997896</v>
          </cell>
          <cell r="CA6">
            <v>0.33333333333333337</v>
          </cell>
          <cell r="CC6">
            <v>0.33333333333333337</v>
          </cell>
          <cell r="CD6">
            <v>0.54262735320332356</v>
          </cell>
          <cell r="CF6">
            <v>0</v>
          </cell>
          <cell r="CG6">
            <v>0</v>
          </cell>
          <cell r="CH6">
            <v>0.21081851067789201</v>
          </cell>
          <cell r="CI6">
            <v>0</v>
          </cell>
          <cell r="CK6">
            <v>0.60092521257733156</v>
          </cell>
          <cell r="CL6">
            <v>0.49441323247304431</v>
          </cell>
        </row>
        <row r="13">
          <cell r="AF13">
            <v>2.4285714285714284</v>
          </cell>
          <cell r="AG13">
            <v>2.7142857142857144</v>
          </cell>
          <cell r="AH13">
            <v>2.2857142857142856</v>
          </cell>
          <cell r="AJ13">
            <v>1.1428571428571428</v>
          </cell>
          <cell r="AK13">
            <v>2.5714285714285716</v>
          </cell>
          <cell r="AL13">
            <v>1.4285714285714286</v>
          </cell>
          <cell r="AM13">
            <v>0.8571428571428571</v>
          </cell>
          <cell r="AO13">
            <v>1.5714285714285714</v>
          </cell>
          <cell r="AP13">
            <v>1.2857142857142858</v>
          </cell>
          <cell r="AR13">
            <v>0.7142857142857143</v>
          </cell>
          <cell r="AS13">
            <v>1.4285714285714286</v>
          </cell>
          <cell r="AT13">
            <v>0</v>
          </cell>
          <cell r="AU13">
            <v>0.14285714285714285</v>
          </cell>
          <cell r="AW13">
            <v>2.4285714285714284</v>
          </cell>
          <cell r="AX13">
            <v>1.8571428571428572</v>
          </cell>
          <cell r="AZ13">
            <v>7</v>
          </cell>
          <cell r="BA13">
            <v>7</v>
          </cell>
          <cell r="BB13">
            <v>7</v>
          </cell>
          <cell r="BD13">
            <v>7</v>
          </cell>
          <cell r="BE13">
            <v>7</v>
          </cell>
          <cell r="BF13">
            <v>7</v>
          </cell>
          <cell r="BG13">
            <v>7</v>
          </cell>
          <cell r="BI13">
            <v>7</v>
          </cell>
          <cell r="BJ13">
            <v>7</v>
          </cell>
          <cell r="BL13">
            <v>7</v>
          </cell>
          <cell r="BM13">
            <v>7</v>
          </cell>
          <cell r="BN13">
            <v>7</v>
          </cell>
          <cell r="BO13">
            <v>7</v>
          </cell>
          <cell r="BQ13">
            <v>7</v>
          </cell>
          <cell r="BR13">
            <v>7</v>
          </cell>
          <cell r="BT13">
            <v>0.2973808570665904</v>
          </cell>
          <cell r="BU13">
            <v>0.18442777839082949</v>
          </cell>
          <cell r="BV13">
            <v>0.28571428571428575</v>
          </cell>
          <cell r="BX13">
            <v>0.3400680204068024</v>
          </cell>
          <cell r="BY13">
            <v>0.20203050891044219</v>
          </cell>
          <cell r="BZ13">
            <v>0.52812078601949597</v>
          </cell>
          <cell r="CA13">
            <v>0.40406101782088427</v>
          </cell>
          <cell r="CC13">
            <v>0.48092880658867038</v>
          </cell>
          <cell r="CD13">
            <v>0.52164053095730101</v>
          </cell>
          <cell r="CF13">
            <v>0.420560041253707</v>
          </cell>
          <cell r="CG13">
            <v>0.48092880658867032</v>
          </cell>
          <cell r="CH13">
            <v>0</v>
          </cell>
          <cell r="CI13">
            <v>0.14285714285714285</v>
          </cell>
          <cell r="CK13">
            <v>0.20203050891044219</v>
          </cell>
          <cell r="CL13">
            <v>0.3400680204068024</v>
          </cell>
        </row>
        <row r="21">
          <cell r="AF21">
            <v>1.8571428571428572</v>
          </cell>
          <cell r="AG21">
            <v>1.7142857142857142</v>
          </cell>
          <cell r="AH21">
            <v>1.1428571428571428</v>
          </cell>
          <cell r="AJ21">
            <v>0.66666666666666663</v>
          </cell>
          <cell r="AK21">
            <v>1</v>
          </cell>
          <cell r="AL21">
            <v>1</v>
          </cell>
          <cell r="AM21">
            <v>0.14285714285714285</v>
          </cell>
          <cell r="AO21">
            <v>1.1428571428571428</v>
          </cell>
          <cell r="AP21">
            <v>0.5714285714285714</v>
          </cell>
          <cell r="AR21">
            <v>1.7142857142857142</v>
          </cell>
          <cell r="AS21">
            <v>0.7142857142857143</v>
          </cell>
          <cell r="AT21">
            <v>0.14285714285714285</v>
          </cell>
          <cell r="AU21">
            <v>0.2857142857142857</v>
          </cell>
          <cell r="AW21">
            <v>0.42857142857142855</v>
          </cell>
          <cell r="AX21">
            <v>0.8571428571428571</v>
          </cell>
          <cell r="AZ21">
            <v>7</v>
          </cell>
          <cell r="BA21">
            <v>7</v>
          </cell>
          <cell r="BB21">
            <v>7</v>
          </cell>
          <cell r="BD21">
            <v>3</v>
          </cell>
          <cell r="BE21">
            <v>7</v>
          </cell>
          <cell r="BF21">
            <v>7</v>
          </cell>
          <cell r="BG21">
            <v>7</v>
          </cell>
          <cell r="BI21">
            <v>7</v>
          </cell>
          <cell r="BJ21">
            <v>7</v>
          </cell>
          <cell r="BL21">
            <v>7</v>
          </cell>
          <cell r="BM21">
            <v>7</v>
          </cell>
          <cell r="BN21">
            <v>7</v>
          </cell>
          <cell r="BO21">
            <v>7</v>
          </cell>
          <cell r="BQ21">
            <v>7</v>
          </cell>
          <cell r="BR21">
            <v>7</v>
          </cell>
          <cell r="BT21">
            <v>0.2608202654786505</v>
          </cell>
          <cell r="BU21">
            <v>0.18442777839082927</v>
          </cell>
          <cell r="BV21">
            <v>0.2608202654786505</v>
          </cell>
          <cell r="BX21">
            <v>0.33333333333333337</v>
          </cell>
          <cell r="BY21">
            <v>0.3779644730092272</v>
          </cell>
          <cell r="BZ21">
            <v>0.48795003647426655</v>
          </cell>
          <cell r="CA21">
            <v>0.14285714285714285</v>
          </cell>
          <cell r="CC21">
            <v>0.3400680204068024</v>
          </cell>
          <cell r="CD21">
            <v>0.36885555678165877</v>
          </cell>
          <cell r="CF21">
            <v>0.35951592548908329</v>
          </cell>
          <cell r="CG21">
            <v>0.35951592548908329</v>
          </cell>
          <cell r="CH21">
            <v>0.14285714285714285</v>
          </cell>
          <cell r="CI21">
            <v>0.18442777839082938</v>
          </cell>
          <cell r="CK21">
            <v>0.20203050891044214</v>
          </cell>
          <cell r="CL21">
            <v>0.2608202654786505</v>
          </cell>
        </row>
        <row r="29">
          <cell r="AF29">
            <v>2.4285714285714284</v>
          </cell>
          <cell r="AG29">
            <v>2.8571428571428572</v>
          </cell>
          <cell r="AH29">
            <v>2.5714285714285716</v>
          </cell>
          <cell r="AJ29">
            <v>0.33333333333333331</v>
          </cell>
          <cell r="AK29">
            <v>0.8571428571428571</v>
          </cell>
          <cell r="AL29">
            <v>1.4285714285714286</v>
          </cell>
          <cell r="AM29">
            <v>0.42857142857142855</v>
          </cell>
          <cell r="AO29">
            <v>1.2857142857142858</v>
          </cell>
          <cell r="AP29">
            <v>0.42857142857142855</v>
          </cell>
          <cell r="AR29">
            <v>2.1428571428571428</v>
          </cell>
          <cell r="AS29">
            <v>1.2857142857142858</v>
          </cell>
          <cell r="AT29">
            <v>0.5714285714285714</v>
          </cell>
          <cell r="AU29">
            <v>0.42857142857142855</v>
          </cell>
          <cell r="AW29">
            <v>1.1428571428571428</v>
          </cell>
          <cell r="AX29">
            <v>1.1428571428571428</v>
          </cell>
          <cell r="AZ29">
            <v>7</v>
          </cell>
          <cell r="BA29">
            <v>7</v>
          </cell>
          <cell r="BB29">
            <v>7</v>
          </cell>
          <cell r="BD29">
            <v>3</v>
          </cell>
          <cell r="BE29">
            <v>7</v>
          </cell>
          <cell r="BF29">
            <v>7</v>
          </cell>
          <cell r="BG29">
            <v>7</v>
          </cell>
          <cell r="BI29">
            <v>7</v>
          </cell>
          <cell r="BJ29">
            <v>7</v>
          </cell>
          <cell r="BL29">
            <v>7</v>
          </cell>
          <cell r="BM29">
            <v>7</v>
          </cell>
          <cell r="BN29">
            <v>7</v>
          </cell>
          <cell r="BO29">
            <v>7</v>
          </cell>
          <cell r="BQ29">
            <v>7</v>
          </cell>
          <cell r="BR29">
            <v>7</v>
          </cell>
          <cell r="BT29">
            <v>0.20203050891044219</v>
          </cell>
          <cell r="BU29">
            <v>0.1428571428571426</v>
          </cell>
          <cell r="BV29">
            <v>0.20203050891044219</v>
          </cell>
          <cell r="BX29">
            <v>0.33333333333333337</v>
          </cell>
          <cell r="BY29">
            <v>0.2608202654786505</v>
          </cell>
          <cell r="BZ29">
            <v>0.36885555678165871</v>
          </cell>
          <cell r="CA29">
            <v>0.2973808570665904</v>
          </cell>
          <cell r="CC29">
            <v>0.35951592548908329</v>
          </cell>
          <cell r="CD29">
            <v>0.20203050891044214</v>
          </cell>
          <cell r="CF29">
            <v>0.1428571428571426</v>
          </cell>
          <cell r="CG29">
            <v>0.35951592548908329</v>
          </cell>
          <cell r="CH29">
            <v>0.2973808570665904</v>
          </cell>
          <cell r="CI29">
            <v>0.2973808570665904</v>
          </cell>
          <cell r="CK29">
            <v>0.2608202654786505</v>
          </cell>
          <cell r="CL29">
            <v>0.14285714285714288</v>
          </cell>
        </row>
        <row r="38">
          <cell r="AF38">
            <v>1.7777777777777777</v>
          </cell>
          <cell r="AG38">
            <v>1.6666666666666667</v>
          </cell>
          <cell r="AH38">
            <v>1.6666666666666667</v>
          </cell>
          <cell r="AJ38">
            <v>0.66666666666666663</v>
          </cell>
          <cell r="AK38">
            <v>1</v>
          </cell>
          <cell r="AL38">
            <v>0.77777777777777779</v>
          </cell>
          <cell r="AM38">
            <v>0.55555555555555558</v>
          </cell>
          <cell r="AO38">
            <v>0.77777777777777779</v>
          </cell>
          <cell r="AP38">
            <v>0.88888888888888884</v>
          </cell>
          <cell r="AR38">
            <v>0.66666666666666663</v>
          </cell>
          <cell r="AS38">
            <v>0.33333333333333331</v>
          </cell>
          <cell r="AT38" t="e">
            <v>#DIV/0!</v>
          </cell>
          <cell r="AU38" t="e">
            <v>#DIV/0!</v>
          </cell>
          <cell r="AW38">
            <v>1.4444444444444444</v>
          </cell>
          <cell r="AX38">
            <v>1.4444444444444444</v>
          </cell>
          <cell r="AZ38">
            <v>9</v>
          </cell>
          <cell r="BA38">
            <v>9</v>
          </cell>
          <cell r="BB38">
            <v>9</v>
          </cell>
          <cell r="BD38">
            <v>9</v>
          </cell>
          <cell r="BE38">
            <v>9</v>
          </cell>
          <cell r="BF38">
            <v>9</v>
          </cell>
          <cell r="BG38">
            <v>9</v>
          </cell>
          <cell r="BI38">
            <v>9</v>
          </cell>
          <cell r="BJ38">
            <v>9</v>
          </cell>
          <cell r="BL38">
            <v>9</v>
          </cell>
          <cell r="BM38">
            <v>9</v>
          </cell>
          <cell r="BN38">
            <v>0</v>
          </cell>
          <cell r="BO38">
            <v>0</v>
          </cell>
          <cell r="BQ38">
            <v>9</v>
          </cell>
          <cell r="BR38">
            <v>9</v>
          </cell>
          <cell r="BT38">
            <v>0.40061680838488772</v>
          </cell>
          <cell r="BU38">
            <v>0.44095855184409843</v>
          </cell>
          <cell r="BV38">
            <v>0.44095855184409843</v>
          </cell>
          <cell r="BX38">
            <v>0.28867513459481287</v>
          </cell>
          <cell r="BY38">
            <v>0.44095855184409843</v>
          </cell>
          <cell r="BZ38">
            <v>0.43390275977259191</v>
          </cell>
          <cell r="CA38">
            <v>0.3379312516832344</v>
          </cell>
          <cell r="CC38">
            <v>0.43390275977259191</v>
          </cell>
          <cell r="CD38">
            <v>0.3888888888888889</v>
          </cell>
          <cell r="CF38">
            <v>0.33333333333333331</v>
          </cell>
          <cell r="CG38">
            <v>0.33333333333333331</v>
          </cell>
          <cell r="CH38" t="e">
            <v>#DIV/0!</v>
          </cell>
          <cell r="CI38" t="e">
            <v>#DIV/0!</v>
          </cell>
          <cell r="CK38">
            <v>0.50307695211874537</v>
          </cell>
          <cell r="CL38">
            <v>0.50307695211874537</v>
          </cell>
        </row>
        <row r="48">
          <cell r="AF48">
            <v>1.75</v>
          </cell>
          <cell r="AG48">
            <v>1.875</v>
          </cell>
          <cell r="AH48">
            <v>1.875</v>
          </cell>
          <cell r="AJ48">
            <v>1</v>
          </cell>
          <cell r="AK48">
            <v>0.625</v>
          </cell>
          <cell r="AL48">
            <v>1</v>
          </cell>
          <cell r="AM48">
            <v>1</v>
          </cell>
          <cell r="AO48">
            <v>1.5</v>
          </cell>
          <cell r="AP48">
            <v>1.625</v>
          </cell>
          <cell r="AR48">
            <v>0.75</v>
          </cell>
          <cell r="AS48">
            <v>0.5</v>
          </cell>
          <cell r="AT48">
            <v>0.375</v>
          </cell>
          <cell r="AU48">
            <v>0.125</v>
          </cell>
          <cell r="AW48">
            <v>1.375</v>
          </cell>
          <cell r="AX48">
            <v>1</v>
          </cell>
          <cell r="AZ48">
            <v>8</v>
          </cell>
          <cell r="BA48">
            <v>8</v>
          </cell>
          <cell r="BB48">
            <v>8</v>
          </cell>
          <cell r="BD48">
            <v>8</v>
          </cell>
          <cell r="BE48">
            <v>8</v>
          </cell>
          <cell r="BF48">
            <v>8</v>
          </cell>
          <cell r="BG48">
            <v>8</v>
          </cell>
          <cell r="BI48">
            <v>8</v>
          </cell>
          <cell r="BJ48">
            <v>8</v>
          </cell>
          <cell r="BL48">
            <v>8</v>
          </cell>
          <cell r="BM48">
            <v>8</v>
          </cell>
          <cell r="BN48">
            <v>8</v>
          </cell>
          <cell r="BO48">
            <v>8</v>
          </cell>
          <cell r="BQ48">
            <v>8</v>
          </cell>
          <cell r="BR48">
            <v>8</v>
          </cell>
          <cell r="BT48">
            <v>0.31339158526400435</v>
          </cell>
          <cell r="BU48">
            <v>0.29504842217604116</v>
          </cell>
          <cell r="BV48">
            <v>0.29504842217604116</v>
          </cell>
          <cell r="BX48">
            <v>0.26726124191242434</v>
          </cell>
          <cell r="BY48">
            <v>0.26305214040457559</v>
          </cell>
          <cell r="BZ48">
            <v>0.3779644730092272</v>
          </cell>
          <cell r="CA48">
            <v>0.3779644730092272</v>
          </cell>
          <cell r="CC48">
            <v>0.42257712736425823</v>
          </cell>
          <cell r="CD48">
            <v>0.41992771486803027</v>
          </cell>
          <cell r="CF48">
            <v>0.3659625273556999</v>
          </cell>
          <cell r="CG48">
            <v>0.26726124191242434</v>
          </cell>
          <cell r="CH48">
            <v>0.18298126367784995</v>
          </cell>
          <cell r="CI48">
            <v>0.125</v>
          </cell>
          <cell r="CK48">
            <v>0.37499999999999994</v>
          </cell>
          <cell r="CL48">
            <v>0.3779644730092272</v>
          </cell>
        </row>
        <row r="57">
          <cell r="AF57">
            <v>2.2000000000000002</v>
          </cell>
          <cell r="AG57">
            <v>2.2000000000000002</v>
          </cell>
          <cell r="AH57">
            <v>1.6</v>
          </cell>
          <cell r="AJ57">
            <v>0.3</v>
          </cell>
          <cell r="AK57">
            <v>0.5</v>
          </cell>
          <cell r="AL57">
            <v>1.2</v>
          </cell>
          <cell r="AM57">
            <v>0.4</v>
          </cell>
          <cell r="AO57">
            <v>1.3</v>
          </cell>
          <cell r="AP57">
            <v>1</v>
          </cell>
          <cell r="AR57">
            <v>1</v>
          </cell>
          <cell r="AS57">
            <v>0.5</v>
          </cell>
          <cell r="AT57">
            <v>0.8</v>
          </cell>
          <cell r="AU57">
            <v>0.5</v>
          </cell>
          <cell r="AW57">
            <v>0.9</v>
          </cell>
          <cell r="AX57">
            <v>1.1000000000000001</v>
          </cell>
          <cell r="AZ57">
            <v>10</v>
          </cell>
          <cell r="BA57">
            <v>10</v>
          </cell>
          <cell r="BB57">
            <v>10</v>
          </cell>
          <cell r="BD57">
            <v>10</v>
          </cell>
          <cell r="BE57">
            <v>10</v>
          </cell>
          <cell r="BF57">
            <v>10</v>
          </cell>
          <cell r="BG57">
            <v>10</v>
          </cell>
          <cell r="BI57">
            <v>10</v>
          </cell>
          <cell r="BJ57">
            <v>10</v>
          </cell>
          <cell r="BL57">
            <v>10</v>
          </cell>
          <cell r="BM57">
            <v>10</v>
          </cell>
          <cell r="BN57">
            <v>10</v>
          </cell>
          <cell r="BO57">
            <v>10</v>
          </cell>
          <cell r="BQ57">
            <v>10</v>
          </cell>
          <cell r="BR57">
            <v>10</v>
          </cell>
          <cell r="BT57">
            <v>0.24944382578492943</v>
          </cell>
          <cell r="BU57">
            <v>0.24944382578492943</v>
          </cell>
          <cell r="BV57">
            <v>0.16329931618554513</v>
          </cell>
          <cell r="BX57">
            <v>0.3</v>
          </cell>
          <cell r="BY57">
            <v>0.22360679774997896</v>
          </cell>
          <cell r="BZ57">
            <v>0.29059326290271154</v>
          </cell>
          <cell r="CA57">
            <v>0.16329931618554519</v>
          </cell>
          <cell r="CC57">
            <v>0.42295258468165065</v>
          </cell>
          <cell r="CD57">
            <v>0.2581988897471611</v>
          </cell>
          <cell r="CF57">
            <v>0.29814239699997191</v>
          </cell>
          <cell r="CG57">
            <v>0.30731814857642953</v>
          </cell>
          <cell r="CH57">
            <v>0.19999999999999998</v>
          </cell>
          <cell r="CI57">
            <v>0.16666666666666666</v>
          </cell>
          <cell r="CK57">
            <v>0.31446603773522014</v>
          </cell>
          <cell r="CL57">
            <v>0.348010216963685</v>
          </cell>
        </row>
        <row r="68">
          <cell r="AF68">
            <v>1.625</v>
          </cell>
          <cell r="AG68">
            <v>1.5</v>
          </cell>
          <cell r="AH68">
            <v>1.25</v>
          </cell>
          <cell r="AJ68">
            <v>0.25</v>
          </cell>
          <cell r="AK68">
            <v>0.625</v>
          </cell>
          <cell r="AL68">
            <v>1</v>
          </cell>
          <cell r="AM68">
            <v>0.625</v>
          </cell>
          <cell r="AO68">
            <v>0.875</v>
          </cell>
          <cell r="AP68">
            <v>0.5</v>
          </cell>
          <cell r="AR68">
            <v>1.375</v>
          </cell>
          <cell r="AS68">
            <v>0.375</v>
          </cell>
          <cell r="AT68">
            <v>0.5</v>
          </cell>
          <cell r="AU68">
            <v>0.125</v>
          </cell>
          <cell r="AW68">
            <v>0.625</v>
          </cell>
          <cell r="AX68">
            <v>0.75</v>
          </cell>
          <cell r="AZ68">
            <v>8</v>
          </cell>
          <cell r="BA68">
            <v>8</v>
          </cell>
          <cell r="BB68">
            <v>8</v>
          </cell>
          <cell r="BD68">
            <v>8</v>
          </cell>
          <cell r="BE68">
            <v>8</v>
          </cell>
          <cell r="BF68">
            <v>8</v>
          </cell>
          <cell r="BG68">
            <v>8</v>
          </cell>
          <cell r="BI68">
            <v>8</v>
          </cell>
          <cell r="BJ68">
            <v>8</v>
          </cell>
          <cell r="BL68">
            <v>8</v>
          </cell>
          <cell r="BM68">
            <v>8</v>
          </cell>
          <cell r="BN68">
            <v>8</v>
          </cell>
          <cell r="BO68">
            <v>8</v>
          </cell>
          <cell r="BQ68">
            <v>8</v>
          </cell>
          <cell r="BR68">
            <v>8</v>
          </cell>
          <cell r="BT68">
            <v>0.46049274850812955</v>
          </cell>
          <cell r="BU68">
            <v>0.5</v>
          </cell>
          <cell r="BV68">
            <v>0.411877235523957</v>
          </cell>
          <cell r="BX68">
            <v>0.16366341767699427</v>
          </cell>
          <cell r="BY68">
            <v>0.37499999999999994</v>
          </cell>
          <cell r="BZ68">
            <v>0.42257712736425823</v>
          </cell>
          <cell r="CA68">
            <v>0.3238992347717331</v>
          </cell>
          <cell r="CC68">
            <v>0.35038244411336755</v>
          </cell>
          <cell r="CD68">
            <v>0.26726124191242434</v>
          </cell>
          <cell r="CF68">
            <v>0.46049274850812955</v>
          </cell>
          <cell r="CG68">
            <v>0.18298126367784995</v>
          </cell>
          <cell r="CH68">
            <v>0.32732683535398854</v>
          </cell>
          <cell r="CI68">
            <v>0.125</v>
          </cell>
          <cell r="CK68">
            <v>0.3238992347717331</v>
          </cell>
          <cell r="CL68">
            <v>0.31339158526400435</v>
          </cell>
        </row>
        <row r="78">
          <cell r="AF78">
            <v>2.1666666666666665</v>
          </cell>
          <cell r="AG78">
            <v>2.5</v>
          </cell>
          <cell r="AH78">
            <v>2.3333333333333335</v>
          </cell>
          <cell r="AJ78">
            <v>0.66666666666666663</v>
          </cell>
          <cell r="AK78">
            <v>2.3333333333333335</v>
          </cell>
          <cell r="AL78">
            <v>1</v>
          </cell>
          <cell r="AM78">
            <v>0.66666666666666663</v>
          </cell>
          <cell r="AO78">
            <v>0.66666666666666663</v>
          </cell>
          <cell r="AP78">
            <v>1.6666666666666667</v>
          </cell>
          <cell r="AR78">
            <v>0</v>
          </cell>
          <cell r="AS78">
            <v>0.33333333333333331</v>
          </cell>
          <cell r="AT78">
            <v>0</v>
          </cell>
          <cell r="AU78">
            <v>0</v>
          </cell>
          <cell r="AW78">
            <v>1</v>
          </cell>
          <cell r="AX78">
            <v>0.5</v>
          </cell>
          <cell r="AZ78">
            <v>6</v>
          </cell>
          <cell r="BA78">
            <v>6</v>
          </cell>
          <cell r="BB78">
            <v>6</v>
          </cell>
          <cell r="BD78">
            <v>6</v>
          </cell>
          <cell r="BE78">
            <v>6</v>
          </cell>
          <cell r="BF78">
            <v>6</v>
          </cell>
          <cell r="BG78">
            <v>6</v>
          </cell>
          <cell r="BI78">
            <v>6</v>
          </cell>
          <cell r="BJ78">
            <v>6</v>
          </cell>
          <cell r="BL78">
            <v>6</v>
          </cell>
          <cell r="BM78">
            <v>6</v>
          </cell>
          <cell r="BN78">
            <v>6</v>
          </cell>
          <cell r="BO78">
            <v>6</v>
          </cell>
          <cell r="BQ78">
            <v>6</v>
          </cell>
          <cell r="BR78">
            <v>6</v>
          </cell>
          <cell r="BT78">
            <v>0.30731814857642958</v>
          </cell>
          <cell r="BU78">
            <v>0.34156502553198664</v>
          </cell>
          <cell r="BV78">
            <v>0.33333333333333348</v>
          </cell>
          <cell r="BX78">
            <v>0.33333333333333337</v>
          </cell>
          <cell r="BY78">
            <v>0.33333333333333348</v>
          </cell>
          <cell r="BZ78">
            <v>0.51639777949432231</v>
          </cell>
          <cell r="CA78">
            <v>0.49441323247304431</v>
          </cell>
          <cell r="CC78">
            <v>0.33333333333333337</v>
          </cell>
          <cell r="CD78">
            <v>0.4944132324730442</v>
          </cell>
          <cell r="CF78">
            <v>0</v>
          </cell>
          <cell r="CG78">
            <v>0.21081851067789201</v>
          </cell>
          <cell r="CH78">
            <v>0</v>
          </cell>
          <cell r="CI78">
            <v>0</v>
          </cell>
          <cell r="CK78">
            <v>0.36514837167011077</v>
          </cell>
          <cell r="CL78">
            <v>0.34156502553198664</v>
          </cell>
        </row>
        <row r="85">
          <cell r="AF85">
            <v>1.5</v>
          </cell>
          <cell r="AG85">
            <v>1.8333333333333333</v>
          </cell>
          <cell r="AH85">
            <v>1.1666666666666667</v>
          </cell>
          <cell r="AJ85">
            <v>0.16666666666666666</v>
          </cell>
          <cell r="AK85">
            <v>1.5</v>
          </cell>
          <cell r="AL85">
            <v>0.16666666666666666</v>
          </cell>
          <cell r="AM85">
            <v>0.16666666666666666</v>
          </cell>
          <cell r="AO85">
            <v>1.3333333333333333</v>
          </cell>
          <cell r="AP85">
            <v>0.83333333333333337</v>
          </cell>
          <cell r="AR85">
            <v>0</v>
          </cell>
          <cell r="AS85">
            <v>0.16666666666666666</v>
          </cell>
          <cell r="AT85">
            <v>0</v>
          </cell>
          <cell r="AU85">
            <v>0</v>
          </cell>
          <cell r="AW85">
            <v>1.1666666666666667</v>
          </cell>
          <cell r="AX85">
            <v>0.83333333333333337</v>
          </cell>
          <cell r="AZ85">
            <v>6</v>
          </cell>
          <cell r="BA85">
            <v>6</v>
          </cell>
          <cell r="BB85">
            <v>6</v>
          </cell>
          <cell r="BD85">
            <v>6</v>
          </cell>
          <cell r="BE85">
            <v>6</v>
          </cell>
          <cell r="BF85">
            <v>6</v>
          </cell>
          <cell r="BG85">
            <v>6</v>
          </cell>
          <cell r="BI85">
            <v>6</v>
          </cell>
          <cell r="BJ85">
            <v>6</v>
          </cell>
          <cell r="BL85">
            <v>6</v>
          </cell>
          <cell r="BM85">
            <v>6</v>
          </cell>
          <cell r="BN85">
            <v>6</v>
          </cell>
          <cell r="BO85">
            <v>6</v>
          </cell>
          <cell r="BQ85">
            <v>6</v>
          </cell>
          <cell r="BR85">
            <v>6</v>
          </cell>
          <cell r="BT85">
            <v>0.22360679774997896</v>
          </cell>
          <cell r="BU85">
            <v>0.30731814857642958</v>
          </cell>
          <cell r="BV85">
            <v>0.16666666666666674</v>
          </cell>
          <cell r="BX85">
            <v>0.16666666666666669</v>
          </cell>
          <cell r="BY85">
            <v>0.22360679774997896</v>
          </cell>
          <cell r="BZ85">
            <v>0.16666666666666669</v>
          </cell>
          <cell r="CA85">
            <v>0.16666666666666669</v>
          </cell>
          <cell r="CC85">
            <v>0.55777335102271708</v>
          </cell>
          <cell r="CD85">
            <v>0.30731814857642958</v>
          </cell>
          <cell r="CF85">
            <v>0</v>
          </cell>
          <cell r="CG85">
            <v>0.16666666666666669</v>
          </cell>
          <cell r="CH85">
            <v>0</v>
          </cell>
          <cell r="CI85">
            <v>0</v>
          </cell>
          <cell r="CK85">
            <v>0.30731814857642964</v>
          </cell>
          <cell r="CL85">
            <v>0.30731814857642958</v>
          </cell>
        </row>
        <row r="92">
          <cell r="AF92">
            <v>1.6666666666666667</v>
          </cell>
          <cell r="AG92">
            <v>2</v>
          </cell>
          <cell r="AH92">
            <v>1.5</v>
          </cell>
          <cell r="AJ92">
            <v>0.16666666666666666</v>
          </cell>
          <cell r="AK92">
            <v>0.16666666666666666</v>
          </cell>
          <cell r="AL92">
            <v>0.66666666666666663</v>
          </cell>
          <cell r="AM92">
            <v>0.5</v>
          </cell>
          <cell r="AO92">
            <v>0.83333333333333337</v>
          </cell>
          <cell r="AP92">
            <v>0.33333333333333331</v>
          </cell>
          <cell r="AR92">
            <v>1.3333333333333333</v>
          </cell>
          <cell r="AS92">
            <v>0.66666666666666663</v>
          </cell>
          <cell r="AT92">
            <v>0</v>
          </cell>
          <cell r="AU92">
            <v>0</v>
          </cell>
          <cell r="AW92">
            <v>0.33333333333333331</v>
          </cell>
          <cell r="AX92">
            <v>0.66666666666666663</v>
          </cell>
          <cell r="AZ92">
            <v>6</v>
          </cell>
          <cell r="BA92">
            <v>6</v>
          </cell>
          <cell r="BB92">
            <v>6</v>
          </cell>
          <cell r="BD92">
            <v>6</v>
          </cell>
          <cell r="BE92">
            <v>6</v>
          </cell>
          <cell r="BF92">
            <v>6</v>
          </cell>
          <cell r="BG92">
            <v>6</v>
          </cell>
          <cell r="BI92">
            <v>6</v>
          </cell>
          <cell r="BJ92">
            <v>6</v>
          </cell>
          <cell r="BL92">
            <v>6</v>
          </cell>
          <cell r="BM92">
            <v>6</v>
          </cell>
          <cell r="BN92">
            <v>6</v>
          </cell>
          <cell r="BO92">
            <v>6</v>
          </cell>
          <cell r="BQ92">
            <v>6</v>
          </cell>
          <cell r="BR92">
            <v>6</v>
          </cell>
          <cell r="BT92">
            <v>0.2108185106778919</v>
          </cell>
          <cell r="BU92">
            <v>0.25819888974716115</v>
          </cell>
          <cell r="BV92">
            <v>0.22360679774997896</v>
          </cell>
          <cell r="BX92">
            <v>0.16666666666666669</v>
          </cell>
          <cell r="BY92">
            <v>0.16666666666666669</v>
          </cell>
          <cell r="BZ92">
            <v>0.33333333333333337</v>
          </cell>
          <cell r="CA92">
            <v>0.22360679774997896</v>
          </cell>
          <cell r="CC92">
            <v>0.40138648595974319</v>
          </cell>
          <cell r="CD92">
            <v>0.21081851067789201</v>
          </cell>
          <cell r="CF92">
            <v>0.55777335102271708</v>
          </cell>
          <cell r="CG92">
            <v>0.33333333333333337</v>
          </cell>
          <cell r="CH92">
            <v>0</v>
          </cell>
          <cell r="CI92">
            <v>0</v>
          </cell>
          <cell r="CK92">
            <v>0.21081851067789201</v>
          </cell>
          <cell r="CL92">
            <v>0.33333333333333337</v>
          </cell>
        </row>
        <row r="99">
          <cell r="AF99">
            <v>2.6666666666666665</v>
          </cell>
          <cell r="AG99">
            <v>2.6666666666666665</v>
          </cell>
          <cell r="AH99">
            <v>2.6666666666666665</v>
          </cell>
          <cell r="AJ99">
            <v>0</v>
          </cell>
          <cell r="AK99">
            <v>1</v>
          </cell>
          <cell r="AL99">
            <v>1.5</v>
          </cell>
          <cell r="AM99">
            <v>0.66666666666666663</v>
          </cell>
          <cell r="AO99">
            <v>1.5</v>
          </cell>
          <cell r="AP99">
            <v>0.33333333333333331</v>
          </cell>
          <cell r="AR99">
            <v>1.3333333333333333</v>
          </cell>
          <cell r="AS99">
            <v>1.5</v>
          </cell>
          <cell r="AT99">
            <v>0.33333333333333331</v>
          </cell>
          <cell r="AU99">
            <v>0</v>
          </cell>
          <cell r="AW99">
            <v>0.66666666666666663</v>
          </cell>
          <cell r="AX99">
            <v>0.83333333333333337</v>
          </cell>
          <cell r="AZ99">
            <v>6</v>
          </cell>
          <cell r="BA99">
            <v>6</v>
          </cell>
          <cell r="BB99">
            <v>6</v>
          </cell>
          <cell r="BD99">
            <v>6</v>
          </cell>
          <cell r="BE99">
            <v>6</v>
          </cell>
          <cell r="BF99">
            <v>6</v>
          </cell>
          <cell r="BG99">
            <v>6</v>
          </cell>
          <cell r="BI99">
            <v>6</v>
          </cell>
          <cell r="BJ99">
            <v>6</v>
          </cell>
          <cell r="BL99">
            <v>6</v>
          </cell>
          <cell r="BM99">
            <v>6</v>
          </cell>
          <cell r="BN99">
            <v>6</v>
          </cell>
          <cell r="BO99">
            <v>6</v>
          </cell>
          <cell r="BQ99">
            <v>6</v>
          </cell>
          <cell r="BR99">
            <v>6</v>
          </cell>
          <cell r="BT99">
            <v>0.21081851067789217</v>
          </cell>
          <cell r="BU99">
            <v>0.21081851067789217</v>
          </cell>
          <cell r="BV99">
            <v>0.21081851067789217</v>
          </cell>
          <cell r="BX99">
            <v>0</v>
          </cell>
          <cell r="BY99">
            <v>0.36514837167011077</v>
          </cell>
          <cell r="BZ99">
            <v>0.5</v>
          </cell>
          <cell r="CA99">
            <v>0.21081851067789201</v>
          </cell>
          <cell r="CC99">
            <v>0.4281744192888377</v>
          </cell>
          <cell r="CD99">
            <v>0.21081851067789201</v>
          </cell>
          <cell r="CF99">
            <v>0.42163702135578401</v>
          </cell>
          <cell r="CG99">
            <v>0.22360679774997896</v>
          </cell>
          <cell r="CH99">
            <v>0.33333333333333337</v>
          </cell>
          <cell r="CI99">
            <v>0</v>
          </cell>
          <cell r="CK99">
            <v>0.33333333333333337</v>
          </cell>
          <cell r="CL99">
            <v>0.16666666666666666</v>
          </cell>
        </row>
        <row r="107">
          <cell r="AF107">
            <v>2.1666666666666665</v>
          </cell>
          <cell r="AG107">
            <v>2.5</v>
          </cell>
          <cell r="AH107">
            <v>2.3333333333333335</v>
          </cell>
          <cell r="AJ107">
            <v>1</v>
          </cell>
          <cell r="AK107">
            <v>2.1666666666666665</v>
          </cell>
          <cell r="AL107">
            <v>0.83333333333333337</v>
          </cell>
          <cell r="AM107">
            <v>1.3333333333333333</v>
          </cell>
          <cell r="AO107">
            <v>1.5</v>
          </cell>
          <cell r="AP107">
            <v>1.8333333333333333</v>
          </cell>
          <cell r="AR107">
            <v>0.83333333333333337</v>
          </cell>
          <cell r="AS107">
            <v>2</v>
          </cell>
          <cell r="AT107">
            <v>0.66666666666666663</v>
          </cell>
          <cell r="AU107">
            <v>0.33333333333333331</v>
          </cell>
          <cell r="AW107">
            <v>1.6666666666666667</v>
          </cell>
          <cell r="AX107">
            <v>1.1666666666666667</v>
          </cell>
          <cell r="AZ107">
            <v>6</v>
          </cell>
          <cell r="BA107">
            <v>6</v>
          </cell>
          <cell r="BB107">
            <v>6</v>
          </cell>
          <cell r="BD107">
            <v>6</v>
          </cell>
          <cell r="BE107">
            <v>6</v>
          </cell>
          <cell r="BF107">
            <v>6</v>
          </cell>
          <cell r="BG107">
            <v>6</v>
          </cell>
          <cell r="BI107">
            <v>6</v>
          </cell>
          <cell r="BJ107">
            <v>6</v>
          </cell>
          <cell r="BL107">
            <v>6</v>
          </cell>
          <cell r="BM107">
            <v>6</v>
          </cell>
          <cell r="BN107">
            <v>6</v>
          </cell>
          <cell r="BO107">
            <v>6</v>
          </cell>
          <cell r="BQ107">
            <v>6</v>
          </cell>
          <cell r="BR107">
            <v>6</v>
          </cell>
          <cell r="BT107">
            <v>0.40138648595974313</v>
          </cell>
          <cell r="BU107">
            <v>0.34156502553198664</v>
          </cell>
          <cell r="BV107">
            <v>0.42163702135578401</v>
          </cell>
          <cell r="BX107">
            <v>0.36514837167011077</v>
          </cell>
          <cell r="BY107">
            <v>0.47726070210921173</v>
          </cell>
          <cell r="BZ107">
            <v>0.47726070210921184</v>
          </cell>
          <cell r="CA107">
            <v>0.61463629715285917</v>
          </cell>
          <cell r="CC107">
            <v>0.5</v>
          </cell>
          <cell r="CD107">
            <v>0.40138648595974313</v>
          </cell>
          <cell r="CF107">
            <v>0.47726070210921184</v>
          </cell>
          <cell r="CG107">
            <v>0.63245553203367599</v>
          </cell>
          <cell r="CH107">
            <v>0.49441323247304431</v>
          </cell>
          <cell r="CI107">
            <v>0.21081851067789201</v>
          </cell>
          <cell r="CK107">
            <v>0.4944132324730442</v>
          </cell>
          <cell r="CL107">
            <v>0.47726070210921184</v>
          </cell>
        </row>
        <row r="114">
          <cell r="AF114">
            <v>1.6666666666666667</v>
          </cell>
          <cell r="AG114">
            <v>2.1666666666666665</v>
          </cell>
          <cell r="AH114">
            <v>1.8333333333333333</v>
          </cell>
          <cell r="AJ114">
            <v>0.83333333333333337</v>
          </cell>
          <cell r="AK114">
            <v>1.6666666666666667</v>
          </cell>
          <cell r="AL114">
            <v>0.5</v>
          </cell>
          <cell r="AM114">
            <v>0.66666666666666663</v>
          </cell>
          <cell r="AO114">
            <v>0.33333333333333331</v>
          </cell>
          <cell r="AP114">
            <v>0.66666666666666663</v>
          </cell>
          <cell r="AR114">
            <v>0.66666666666666663</v>
          </cell>
          <cell r="AS114">
            <v>1</v>
          </cell>
          <cell r="AT114">
            <v>0</v>
          </cell>
          <cell r="AU114">
            <v>0</v>
          </cell>
          <cell r="AW114">
            <v>0.66666666666666663</v>
          </cell>
          <cell r="AX114">
            <v>0.66666666666666663</v>
          </cell>
          <cell r="AZ114">
            <v>6</v>
          </cell>
          <cell r="BA114">
            <v>6</v>
          </cell>
          <cell r="BB114">
            <v>6</v>
          </cell>
          <cell r="BD114">
            <v>6</v>
          </cell>
          <cell r="BE114">
            <v>6</v>
          </cell>
          <cell r="BF114">
            <v>6</v>
          </cell>
          <cell r="BG114">
            <v>6</v>
          </cell>
          <cell r="BI114">
            <v>6</v>
          </cell>
          <cell r="BJ114">
            <v>6</v>
          </cell>
          <cell r="BL114">
            <v>6</v>
          </cell>
          <cell r="BM114">
            <v>6</v>
          </cell>
          <cell r="BN114">
            <v>6</v>
          </cell>
          <cell r="BO114">
            <v>6</v>
          </cell>
          <cell r="BQ114">
            <v>6</v>
          </cell>
          <cell r="BR114">
            <v>6</v>
          </cell>
          <cell r="BT114">
            <v>0.2108185106778919</v>
          </cell>
          <cell r="BU114">
            <v>0.30731814857642958</v>
          </cell>
          <cell r="BV114">
            <v>0.16666666666666657</v>
          </cell>
          <cell r="BX114">
            <v>0.40138648595974319</v>
          </cell>
          <cell r="BY114">
            <v>0.33333333333333331</v>
          </cell>
          <cell r="BZ114">
            <v>0.22360679774997896</v>
          </cell>
          <cell r="CA114">
            <v>0.33333333333333337</v>
          </cell>
          <cell r="CC114">
            <v>0.33333333333333337</v>
          </cell>
          <cell r="CD114">
            <v>0.33333333333333337</v>
          </cell>
          <cell r="CF114">
            <v>0.33333333333333337</v>
          </cell>
          <cell r="CG114">
            <v>0.44721359549995793</v>
          </cell>
          <cell r="CH114">
            <v>0</v>
          </cell>
          <cell r="CI114">
            <v>0</v>
          </cell>
          <cell r="CK114">
            <v>0.33333333333333337</v>
          </cell>
          <cell r="CL114">
            <v>0.21081851067789201</v>
          </cell>
        </row>
        <row r="121">
          <cell r="AF121">
            <v>2.1666666666666665</v>
          </cell>
          <cell r="AG121">
            <v>2.5</v>
          </cell>
          <cell r="AH121">
            <v>2.1666666666666665</v>
          </cell>
          <cell r="AJ121">
            <v>0.83333333333333337</v>
          </cell>
          <cell r="AK121">
            <v>1.8333333333333333</v>
          </cell>
          <cell r="AL121">
            <v>1.5</v>
          </cell>
          <cell r="AM121">
            <v>0.83333333333333337</v>
          </cell>
          <cell r="AO121">
            <v>1</v>
          </cell>
          <cell r="AP121">
            <v>1.1666666666666667</v>
          </cell>
          <cell r="AR121">
            <v>2.1666666666666665</v>
          </cell>
          <cell r="AS121">
            <v>2</v>
          </cell>
          <cell r="AT121">
            <v>1</v>
          </cell>
          <cell r="AU121">
            <v>1</v>
          </cell>
          <cell r="AW121">
            <v>1.1666666666666667</v>
          </cell>
          <cell r="AX121">
            <v>1.3333333333333333</v>
          </cell>
          <cell r="AZ121">
            <v>6</v>
          </cell>
          <cell r="BA121">
            <v>6</v>
          </cell>
          <cell r="BB121">
            <v>6</v>
          </cell>
          <cell r="BD121">
            <v>6</v>
          </cell>
          <cell r="BE121">
            <v>6</v>
          </cell>
          <cell r="BF121">
            <v>6</v>
          </cell>
          <cell r="BG121">
            <v>6</v>
          </cell>
          <cell r="BI121">
            <v>6</v>
          </cell>
          <cell r="BJ121">
            <v>6</v>
          </cell>
          <cell r="BL121">
            <v>6</v>
          </cell>
          <cell r="BM121">
            <v>6</v>
          </cell>
          <cell r="BN121">
            <v>6</v>
          </cell>
          <cell r="BO121">
            <v>6</v>
          </cell>
          <cell r="BQ121">
            <v>6</v>
          </cell>
          <cell r="BR121">
            <v>6</v>
          </cell>
          <cell r="BT121">
            <v>0.30731814857642958</v>
          </cell>
          <cell r="BU121">
            <v>0.34156502553198664</v>
          </cell>
          <cell r="BV121">
            <v>0.30731814857642958</v>
          </cell>
          <cell r="BX121">
            <v>0.30731814857642958</v>
          </cell>
          <cell r="BY121">
            <v>0.47726070210921173</v>
          </cell>
          <cell r="BZ121">
            <v>0.56273143387113778</v>
          </cell>
          <cell r="CA121">
            <v>0.40138648595974319</v>
          </cell>
          <cell r="CC121">
            <v>0.51639777949432231</v>
          </cell>
          <cell r="CD121">
            <v>0.30731814857642964</v>
          </cell>
          <cell r="CF121">
            <v>0.47726070210921173</v>
          </cell>
          <cell r="CG121">
            <v>0.25819888974716115</v>
          </cell>
          <cell r="CH121">
            <v>0.51639777949432231</v>
          </cell>
          <cell r="CI121">
            <v>0.51639777949432231</v>
          </cell>
          <cell r="CK121">
            <v>0.47726070210921184</v>
          </cell>
          <cell r="CL121">
            <v>0.33333333333333337</v>
          </cell>
        </row>
        <row r="128">
          <cell r="AF128">
            <v>2.2000000000000002</v>
          </cell>
          <cell r="AG128">
            <v>2.2000000000000002</v>
          </cell>
          <cell r="AH128">
            <v>2.2000000000000002</v>
          </cell>
          <cell r="AJ128">
            <v>0</v>
          </cell>
          <cell r="AK128">
            <v>1.4</v>
          </cell>
          <cell r="AL128">
            <v>1</v>
          </cell>
          <cell r="AM128">
            <v>0.6</v>
          </cell>
          <cell r="AO128">
            <v>1.4</v>
          </cell>
          <cell r="AP128">
            <v>0.4</v>
          </cell>
          <cell r="AR128">
            <v>1.4</v>
          </cell>
          <cell r="AS128">
            <v>1</v>
          </cell>
          <cell r="AT128">
            <v>1</v>
          </cell>
          <cell r="AU128">
            <v>0.4</v>
          </cell>
          <cell r="AW128">
            <v>0.8</v>
          </cell>
          <cell r="AX128">
            <v>0.6</v>
          </cell>
          <cell r="AZ128">
            <v>5</v>
          </cell>
          <cell r="BA128">
            <v>5</v>
          </cell>
          <cell r="BB128">
            <v>5</v>
          </cell>
          <cell r="BD128">
            <v>5</v>
          </cell>
          <cell r="BE128">
            <v>5</v>
          </cell>
          <cell r="BF128">
            <v>5</v>
          </cell>
          <cell r="BG128">
            <v>5</v>
          </cell>
          <cell r="BI128">
            <v>5</v>
          </cell>
          <cell r="BJ128">
            <v>5</v>
          </cell>
          <cell r="BL128">
            <v>5</v>
          </cell>
          <cell r="BM128">
            <v>5</v>
          </cell>
          <cell r="BN128">
            <v>5</v>
          </cell>
          <cell r="BO128">
            <v>5</v>
          </cell>
          <cell r="BQ128">
            <v>5</v>
          </cell>
          <cell r="BR128">
            <v>5</v>
          </cell>
          <cell r="BT128">
            <v>0.20000000000000009</v>
          </cell>
          <cell r="BU128">
            <v>0.20000000000000009</v>
          </cell>
          <cell r="BV128">
            <v>0.20000000000000009</v>
          </cell>
          <cell r="BX128">
            <v>0</v>
          </cell>
          <cell r="BY128">
            <v>0.5099019513592784</v>
          </cell>
          <cell r="BZ128">
            <v>0.44721359549995793</v>
          </cell>
          <cell r="CA128">
            <v>0.39999999999999997</v>
          </cell>
          <cell r="CC128">
            <v>0.39999999999999991</v>
          </cell>
          <cell r="CD128">
            <v>0.39999999999999997</v>
          </cell>
          <cell r="CF128">
            <v>0.5099019513592784</v>
          </cell>
          <cell r="CG128">
            <v>0.44721359549995793</v>
          </cell>
          <cell r="CH128">
            <v>0.31622776601683794</v>
          </cell>
          <cell r="CI128">
            <v>0.39999999999999997</v>
          </cell>
          <cell r="CK128">
            <v>0.37416573867739411</v>
          </cell>
          <cell r="CL128">
            <v>0.24494897427831777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7ED5-0EDA-4344-884B-10A2672C4017}">
  <dimension ref="B1:CL166"/>
  <sheetViews>
    <sheetView showGridLines="0" zoomScale="114" zoomScalePage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J154" sqref="J154"/>
    </sheetView>
  </sheetViews>
  <sheetFormatPr defaultColWidth="12.42578125" defaultRowHeight="17.25" thickTop="1" thickBottom="1" x14ac:dyDescent="0.3"/>
  <cols>
    <col min="1" max="1" width="3.28515625" style="30" customWidth="1"/>
    <col min="2" max="2" width="9" style="30" bestFit="1" customWidth="1"/>
    <col min="3" max="3" width="11.28515625" style="30" customWidth="1"/>
    <col min="4" max="5" width="11.5703125" style="30" customWidth="1"/>
    <col min="6" max="6" width="20.7109375" style="30" bestFit="1" customWidth="1"/>
    <col min="7" max="7" width="21.140625" style="30" bestFit="1" customWidth="1"/>
    <col min="8" max="8" width="12.42578125" style="30"/>
    <col min="9" max="9" width="13.85546875" style="30" bestFit="1" customWidth="1"/>
    <col min="10" max="10" width="15.5703125" style="30" customWidth="1"/>
    <col min="11" max="11" width="2.7109375" style="31" customWidth="1"/>
    <col min="12" max="12" width="15.42578125" style="30" customWidth="1"/>
    <col min="13" max="13" width="14.140625" style="30" customWidth="1"/>
    <col min="14" max="15" width="13.7109375" style="30" customWidth="1"/>
    <col min="16" max="16" width="2.7109375" style="31" customWidth="1"/>
    <col min="17" max="18" width="13.7109375" style="30" customWidth="1"/>
    <col min="19" max="19" width="2.7109375" style="31" customWidth="1"/>
    <col min="20" max="23" width="13.7109375" style="30" customWidth="1"/>
    <col min="24" max="24" width="2.7109375" style="31" customWidth="1"/>
    <col min="25" max="30" width="12.42578125" style="30"/>
    <col min="31" max="31" width="42.42578125" style="30" customWidth="1"/>
    <col min="32" max="32" width="12.42578125" style="30"/>
    <col min="33" max="33" width="13.85546875" style="30" bestFit="1" customWidth="1"/>
    <col min="34" max="34" width="15.5703125" style="30" customWidth="1"/>
    <col min="35" max="35" width="2.7109375" style="30" customWidth="1"/>
    <col min="36" max="36" width="15.42578125" style="30" customWidth="1"/>
    <col min="37" max="37" width="14.140625" style="30" customWidth="1"/>
    <col min="38" max="39" width="13.7109375" style="30" customWidth="1"/>
    <col min="40" max="40" width="2.7109375" style="30" customWidth="1"/>
    <col min="41" max="42" width="13.7109375" style="30" customWidth="1"/>
    <col min="43" max="43" width="2.7109375" style="30" customWidth="1"/>
    <col min="44" max="47" width="13.7109375" style="30" customWidth="1"/>
    <col min="48" max="48" width="2.7109375" style="30" customWidth="1"/>
    <col min="49" max="52" width="12.42578125" style="30"/>
    <col min="53" max="53" width="13.85546875" style="30" bestFit="1" customWidth="1"/>
    <col min="54" max="54" width="15.5703125" style="30" customWidth="1"/>
    <col min="55" max="55" width="2.7109375" style="30" customWidth="1"/>
    <col min="56" max="56" width="15.42578125" style="30" customWidth="1"/>
    <col min="57" max="57" width="14.140625" style="30" customWidth="1"/>
    <col min="58" max="59" width="13.7109375" style="30" customWidth="1"/>
    <col min="60" max="60" width="2.7109375" style="30" customWidth="1"/>
    <col min="61" max="62" width="13.7109375" style="30" customWidth="1"/>
    <col min="63" max="63" width="2.7109375" style="30" customWidth="1"/>
    <col min="64" max="67" width="13.7109375" style="30" customWidth="1"/>
    <col min="68" max="68" width="2.7109375" style="30" customWidth="1"/>
    <col min="69" max="72" width="12.42578125" style="30"/>
    <col min="73" max="73" width="13.85546875" style="30" bestFit="1" customWidth="1"/>
    <col min="74" max="74" width="15.5703125" style="30" customWidth="1"/>
    <col min="75" max="75" width="2.7109375" style="30" customWidth="1"/>
    <col min="76" max="76" width="15.42578125" style="30" customWidth="1"/>
    <col min="77" max="77" width="14.140625" style="30" customWidth="1"/>
    <col min="78" max="79" width="13.7109375" style="30" customWidth="1"/>
    <col min="80" max="80" width="2.7109375" style="30" customWidth="1"/>
    <col min="81" max="82" width="13.7109375" style="30" customWidth="1"/>
    <col min="83" max="83" width="2.7109375" style="30" customWidth="1"/>
    <col min="84" max="87" width="13.7109375" style="30" customWidth="1"/>
    <col min="88" max="88" width="2.7109375" style="30" customWidth="1"/>
    <col min="89" max="16384" width="12.42578125" style="30"/>
  </cols>
  <sheetData>
    <row r="1" spans="2:90" thickTop="1" thickBot="1" x14ac:dyDescent="0.3">
      <c r="B1" s="80" t="s">
        <v>207</v>
      </c>
    </row>
    <row r="2" spans="2:90" s="52" customFormat="1" thickTop="1" thickBot="1" x14ac:dyDescent="0.3">
      <c r="AC2" s="30"/>
      <c r="AD2" s="30"/>
      <c r="AF2" s="52" t="s">
        <v>206</v>
      </c>
      <c r="AZ2" s="52" t="s">
        <v>205</v>
      </c>
      <c r="BT2" s="52" t="s">
        <v>29</v>
      </c>
    </row>
    <row r="3" spans="2:90" ht="17.25" customHeight="1" thickTop="1" thickBot="1" x14ac:dyDescent="0.3">
      <c r="B3" s="79" t="s">
        <v>204</v>
      </c>
      <c r="C3" s="78" t="s">
        <v>203</v>
      </c>
      <c r="D3" s="78" t="s">
        <v>202</v>
      </c>
      <c r="E3" s="78" t="s">
        <v>201</v>
      </c>
      <c r="F3" s="78" t="s">
        <v>200</v>
      </c>
      <c r="G3" s="78" t="s">
        <v>199</v>
      </c>
      <c r="H3" s="78" t="s">
        <v>28</v>
      </c>
      <c r="I3" s="78" t="s">
        <v>27</v>
      </c>
      <c r="J3" s="78" t="s">
        <v>26</v>
      </c>
      <c r="K3" s="66"/>
      <c r="L3" s="74" t="s">
        <v>25</v>
      </c>
      <c r="M3" s="78" t="s">
        <v>24</v>
      </c>
      <c r="N3" s="79" t="s">
        <v>23</v>
      </c>
      <c r="O3" s="79"/>
      <c r="P3" s="66"/>
      <c r="Q3" s="79" t="s">
        <v>22</v>
      </c>
      <c r="R3" s="79"/>
      <c r="S3" s="66"/>
      <c r="T3" s="79" t="s">
        <v>21</v>
      </c>
      <c r="U3" s="79"/>
      <c r="V3" s="79" t="s">
        <v>20</v>
      </c>
      <c r="W3" s="79"/>
      <c r="X3" s="64"/>
      <c r="Y3" s="74" t="s">
        <v>19</v>
      </c>
      <c r="Z3" s="74" t="s">
        <v>18</v>
      </c>
      <c r="AA3" s="63" t="s">
        <v>198</v>
      </c>
      <c r="AB3" s="79" t="s">
        <v>197</v>
      </c>
      <c r="AC3" s="78" t="s">
        <v>196</v>
      </c>
      <c r="AD3" s="78" t="s">
        <v>195</v>
      </c>
      <c r="AE3" s="78" t="s">
        <v>194</v>
      </c>
      <c r="AF3" s="78" t="s">
        <v>28</v>
      </c>
      <c r="AG3" s="78" t="s">
        <v>27</v>
      </c>
      <c r="AH3" s="78" t="s">
        <v>26</v>
      </c>
      <c r="AI3" s="66"/>
      <c r="AJ3" s="74" t="s">
        <v>25</v>
      </c>
      <c r="AK3" s="78" t="s">
        <v>24</v>
      </c>
      <c r="AL3" s="79" t="s">
        <v>23</v>
      </c>
      <c r="AM3" s="79"/>
      <c r="AN3" s="66"/>
      <c r="AO3" s="79" t="s">
        <v>22</v>
      </c>
      <c r="AP3" s="79"/>
      <c r="AQ3" s="66"/>
      <c r="AR3" s="79" t="s">
        <v>21</v>
      </c>
      <c r="AS3" s="79"/>
      <c r="AT3" s="79" t="s">
        <v>20</v>
      </c>
      <c r="AU3" s="79"/>
      <c r="AV3" s="64"/>
      <c r="AW3" s="74" t="s">
        <v>19</v>
      </c>
      <c r="AX3" s="74" t="s">
        <v>18</v>
      </c>
      <c r="AZ3" s="78" t="s">
        <v>28</v>
      </c>
      <c r="BA3" s="78" t="s">
        <v>27</v>
      </c>
      <c r="BB3" s="78" t="s">
        <v>26</v>
      </c>
      <c r="BC3" s="66"/>
      <c r="BD3" s="74" t="s">
        <v>25</v>
      </c>
      <c r="BE3" s="78" t="s">
        <v>24</v>
      </c>
      <c r="BF3" s="79" t="s">
        <v>23</v>
      </c>
      <c r="BG3" s="79"/>
      <c r="BH3" s="66"/>
      <c r="BI3" s="79" t="s">
        <v>22</v>
      </c>
      <c r="BJ3" s="79"/>
      <c r="BK3" s="66"/>
      <c r="BL3" s="79" t="s">
        <v>21</v>
      </c>
      <c r="BM3" s="79"/>
      <c r="BN3" s="79" t="s">
        <v>20</v>
      </c>
      <c r="BO3" s="79"/>
      <c r="BP3" s="64"/>
      <c r="BQ3" s="74" t="s">
        <v>19</v>
      </c>
      <c r="BR3" s="74" t="s">
        <v>18</v>
      </c>
      <c r="BT3" s="78" t="s">
        <v>28</v>
      </c>
      <c r="BU3" s="78" t="s">
        <v>27</v>
      </c>
      <c r="BV3" s="78" t="s">
        <v>26</v>
      </c>
      <c r="BW3" s="66"/>
      <c r="BX3" s="74" t="s">
        <v>25</v>
      </c>
      <c r="BY3" s="78" t="s">
        <v>24</v>
      </c>
      <c r="BZ3" s="79" t="s">
        <v>23</v>
      </c>
      <c r="CA3" s="79"/>
      <c r="CB3" s="66"/>
      <c r="CC3" s="79" t="s">
        <v>22</v>
      </c>
      <c r="CD3" s="79"/>
      <c r="CE3" s="66"/>
      <c r="CF3" s="79" t="s">
        <v>21</v>
      </c>
      <c r="CG3" s="79"/>
      <c r="CH3" s="79" t="s">
        <v>20</v>
      </c>
      <c r="CI3" s="79"/>
      <c r="CJ3" s="64"/>
      <c r="CK3" s="74" t="s">
        <v>19</v>
      </c>
      <c r="CL3" s="74" t="s">
        <v>18</v>
      </c>
    </row>
    <row r="4" spans="2:90" s="50" customFormat="1" thickTop="1" thickBot="1" x14ac:dyDescent="0.3">
      <c r="B4" s="79"/>
      <c r="C4" s="78"/>
      <c r="D4" s="78"/>
      <c r="E4" s="78"/>
      <c r="F4" s="78"/>
      <c r="G4" s="78"/>
      <c r="H4" s="78"/>
      <c r="I4" s="78"/>
      <c r="J4" s="78"/>
      <c r="K4" s="77"/>
      <c r="L4" s="74"/>
      <c r="M4" s="78"/>
      <c r="N4" s="76" t="s">
        <v>17</v>
      </c>
      <c r="O4" s="76" t="s">
        <v>16</v>
      </c>
      <c r="P4" s="77"/>
      <c r="Q4" s="76" t="s">
        <v>17</v>
      </c>
      <c r="R4" s="76" t="s">
        <v>16</v>
      </c>
      <c r="S4" s="77"/>
      <c r="T4" s="76" t="s">
        <v>17</v>
      </c>
      <c r="U4" s="76" t="s">
        <v>16</v>
      </c>
      <c r="V4" s="76" t="s">
        <v>17</v>
      </c>
      <c r="W4" s="76" t="s">
        <v>16</v>
      </c>
      <c r="X4" s="75"/>
      <c r="Y4" s="74"/>
      <c r="Z4" s="74"/>
      <c r="AA4" s="63"/>
      <c r="AB4" s="79"/>
      <c r="AC4" s="78"/>
      <c r="AD4" s="78"/>
      <c r="AE4" s="78"/>
      <c r="AF4" s="78"/>
      <c r="AG4" s="78"/>
      <c r="AH4" s="78"/>
      <c r="AI4" s="77"/>
      <c r="AJ4" s="74"/>
      <c r="AK4" s="78"/>
      <c r="AL4" s="76" t="s">
        <v>17</v>
      </c>
      <c r="AM4" s="76" t="s">
        <v>16</v>
      </c>
      <c r="AN4" s="77"/>
      <c r="AO4" s="76" t="s">
        <v>17</v>
      </c>
      <c r="AP4" s="76" t="s">
        <v>16</v>
      </c>
      <c r="AQ4" s="77"/>
      <c r="AR4" s="76" t="s">
        <v>17</v>
      </c>
      <c r="AS4" s="76" t="s">
        <v>16</v>
      </c>
      <c r="AT4" s="76" t="s">
        <v>17</v>
      </c>
      <c r="AU4" s="76" t="s">
        <v>16</v>
      </c>
      <c r="AV4" s="75"/>
      <c r="AW4" s="74"/>
      <c r="AX4" s="74"/>
      <c r="AZ4" s="78"/>
      <c r="BA4" s="78"/>
      <c r="BB4" s="78"/>
      <c r="BC4" s="77"/>
      <c r="BD4" s="74"/>
      <c r="BE4" s="78"/>
      <c r="BF4" s="76" t="s">
        <v>17</v>
      </c>
      <c r="BG4" s="76" t="s">
        <v>16</v>
      </c>
      <c r="BH4" s="77"/>
      <c r="BI4" s="76" t="s">
        <v>17</v>
      </c>
      <c r="BJ4" s="76" t="s">
        <v>16</v>
      </c>
      <c r="BK4" s="77"/>
      <c r="BL4" s="76" t="s">
        <v>17</v>
      </c>
      <c r="BM4" s="76" t="s">
        <v>16</v>
      </c>
      <c r="BN4" s="76" t="s">
        <v>17</v>
      </c>
      <c r="BO4" s="76" t="s">
        <v>16</v>
      </c>
      <c r="BP4" s="75"/>
      <c r="BQ4" s="74"/>
      <c r="BR4" s="74"/>
      <c r="BT4" s="78"/>
      <c r="BU4" s="78"/>
      <c r="BV4" s="78"/>
      <c r="BW4" s="77"/>
      <c r="BX4" s="74"/>
      <c r="BY4" s="78"/>
      <c r="BZ4" s="76" t="s">
        <v>17</v>
      </c>
      <c r="CA4" s="76" t="s">
        <v>16</v>
      </c>
      <c r="CB4" s="77"/>
      <c r="CC4" s="76" t="s">
        <v>17</v>
      </c>
      <c r="CD4" s="76" t="s">
        <v>16</v>
      </c>
      <c r="CE4" s="77"/>
      <c r="CF4" s="76" t="s">
        <v>17</v>
      </c>
      <c r="CG4" s="76" t="s">
        <v>16</v>
      </c>
      <c r="CH4" s="76" t="s">
        <v>17</v>
      </c>
      <c r="CI4" s="76" t="s">
        <v>16</v>
      </c>
      <c r="CJ4" s="75"/>
      <c r="CK4" s="74"/>
      <c r="CL4" s="74"/>
    </row>
    <row r="5" spans="2:90" thickTop="1" thickBot="1" x14ac:dyDescent="0.3">
      <c r="B5" s="62"/>
      <c r="C5" s="62"/>
      <c r="D5" s="62"/>
      <c r="E5" s="62"/>
      <c r="F5" s="62"/>
      <c r="G5" s="62"/>
      <c r="H5" s="62"/>
      <c r="I5" s="62"/>
      <c r="J5" s="70"/>
      <c r="K5" s="73"/>
      <c r="M5" s="70"/>
      <c r="N5" s="62"/>
      <c r="O5" s="62"/>
      <c r="P5" s="73"/>
      <c r="Q5" s="62"/>
      <c r="R5" s="62"/>
      <c r="S5" s="73"/>
      <c r="T5" s="62"/>
      <c r="U5" s="62"/>
      <c r="V5" s="62"/>
      <c r="W5" s="62"/>
      <c r="X5" s="72"/>
      <c r="Y5" s="71"/>
      <c r="Z5" s="71"/>
      <c r="AA5" s="71"/>
      <c r="AE5" s="70"/>
      <c r="AH5" s="16"/>
      <c r="AI5" s="16"/>
      <c r="AJ5" s="16"/>
    </row>
    <row r="6" spans="2:90" thickTop="1" thickBot="1" x14ac:dyDescent="0.3">
      <c r="B6" s="67" t="s">
        <v>193</v>
      </c>
      <c r="C6" s="30" t="s">
        <v>14</v>
      </c>
      <c r="D6" s="62" t="s">
        <v>6</v>
      </c>
      <c r="E6" s="62">
        <v>5</v>
      </c>
      <c r="F6" s="30" t="s">
        <v>173</v>
      </c>
      <c r="H6" s="41">
        <v>3</v>
      </c>
      <c r="I6" s="41">
        <v>3</v>
      </c>
      <c r="J6" s="41">
        <v>3</v>
      </c>
      <c r="K6" s="66"/>
      <c r="L6" s="38">
        <v>1</v>
      </c>
      <c r="M6" s="30">
        <v>0</v>
      </c>
      <c r="N6" s="30">
        <v>0</v>
      </c>
      <c r="O6" s="30">
        <v>0</v>
      </c>
      <c r="P6" s="30"/>
      <c r="Q6" s="30">
        <v>0</v>
      </c>
      <c r="R6" s="30">
        <v>0</v>
      </c>
      <c r="S6" s="30"/>
      <c r="T6" s="30">
        <v>0</v>
      </c>
      <c r="U6" s="30">
        <v>0</v>
      </c>
      <c r="V6" s="30">
        <v>0</v>
      </c>
      <c r="W6" s="30">
        <v>0</v>
      </c>
      <c r="X6" s="30"/>
      <c r="Y6" s="39">
        <v>3</v>
      </c>
      <c r="Z6" s="37">
        <v>2</v>
      </c>
      <c r="AA6" s="39">
        <f>MAX(Y6:Z6)</f>
        <v>3</v>
      </c>
      <c r="AB6" s="42">
        <v>3</v>
      </c>
      <c r="AC6" s="34">
        <v>43468</v>
      </c>
      <c r="AD6" s="34" t="s">
        <v>46</v>
      </c>
      <c r="AE6" s="61"/>
      <c r="AF6" s="30">
        <f>AVERAGE(H6:H11)</f>
        <v>2.3333333333333335</v>
      </c>
      <c r="AG6" s="30">
        <f>AVERAGE(I6:I11)</f>
        <v>2</v>
      </c>
      <c r="AH6" s="30">
        <f>AVERAGE(J6:J11)</f>
        <v>1.8333333333333333</v>
      </c>
      <c r="AJ6" s="30">
        <f>AVERAGE(L6:L11)</f>
        <v>0.83333333333333337</v>
      </c>
      <c r="AK6" s="30">
        <f>AVERAGE(M6:M11)</f>
        <v>1.5</v>
      </c>
      <c r="AL6" s="30">
        <f>AVERAGE(N6:N11)</f>
        <v>0.5</v>
      </c>
      <c r="AM6" s="30">
        <f>AVERAGE(O6:O11)</f>
        <v>0.66666666666666663</v>
      </c>
      <c r="AO6" s="30">
        <f>AVERAGE(Q6:Q11)</f>
        <v>0.66666666666666663</v>
      </c>
      <c r="AP6" s="30">
        <f>AVERAGE(R6:R11)</f>
        <v>0.83333333333333337</v>
      </c>
      <c r="AR6" s="30">
        <f>AVERAGE(T6:T11)</f>
        <v>0</v>
      </c>
      <c r="AS6" s="30">
        <f>AVERAGE(U6:U11)</f>
        <v>0</v>
      </c>
      <c r="AT6" s="30">
        <f>AVERAGE(V6:V11)</f>
        <v>0.33333333333333331</v>
      </c>
      <c r="AU6" s="30">
        <f>AVERAGE(W6:W11)</f>
        <v>0</v>
      </c>
      <c r="AW6" s="30">
        <f>AVERAGE(Y6:Y11)</f>
        <v>1.8333333333333333</v>
      </c>
      <c r="AX6" s="30">
        <f>AVERAGE(Z6:Z11)</f>
        <v>1.3333333333333333</v>
      </c>
      <c r="AZ6" s="30">
        <f>COUNT(H6:H11)</f>
        <v>6</v>
      </c>
      <c r="BA6" s="30">
        <f>COUNT(I6:I11)</f>
        <v>6</v>
      </c>
      <c r="BB6" s="30">
        <f>COUNT(J6:J11)</f>
        <v>6</v>
      </c>
      <c r="BD6" s="30">
        <f>COUNT(L6:L11)</f>
        <v>6</v>
      </c>
      <c r="BE6" s="30">
        <f>COUNT(M6:M11)</f>
        <v>6</v>
      </c>
      <c r="BF6" s="30">
        <f>COUNT(N6:N11)</f>
        <v>6</v>
      </c>
      <c r="BG6" s="30">
        <f>COUNT(O6:O11)</f>
        <v>6</v>
      </c>
      <c r="BI6" s="30">
        <f>COUNT(Q6:Q11)</f>
        <v>6</v>
      </c>
      <c r="BJ6" s="30">
        <f>COUNT(R6:R11)</f>
        <v>6</v>
      </c>
      <c r="BL6" s="30">
        <f>COUNT(T6:T11)</f>
        <v>6</v>
      </c>
      <c r="BM6" s="30">
        <f>COUNT(U6:U11)</f>
        <v>6</v>
      </c>
      <c r="BN6" s="30">
        <f>COUNT(V6:V11)</f>
        <v>6</v>
      </c>
      <c r="BO6" s="30">
        <f>COUNT(W6:W11)</f>
        <v>6</v>
      </c>
      <c r="BQ6" s="30">
        <f>COUNT(Y6:Y11)</f>
        <v>6</v>
      </c>
      <c r="BR6" s="30">
        <f>COUNT(Z6:Z11)</f>
        <v>6</v>
      </c>
      <c r="BT6" s="30">
        <f>STDEV(H6:H11)/SQRT(COUNT(H6:H11))</f>
        <v>0.33333333333333348</v>
      </c>
      <c r="BU6" s="30">
        <f>STDEV(I6:I11)/SQRT(COUNT(I6:I11))</f>
        <v>0.36514837167011077</v>
      </c>
      <c r="BV6" s="30">
        <f>STDEV(J6:J11)/SQRT(COUNT(J6:J11))</f>
        <v>0.30731814857642958</v>
      </c>
      <c r="BX6" s="30">
        <f>STDEV(L6:L11)/SQRT(COUNT(L6:L11))</f>
        <v>0.30731814857642958</v>
      </c>
      <c r="BY6" s="30">
        <f>STDEV(M6:M11)/SQRT(COUNT(M6:M11))</f>
        <v>0.5</v>
      </c>
      <c r="BZ6" s="30">
        <f>STDEV(N6:N11)/SQRT(COUNT(N6:N11))</f>
        <v>0.22360679774997896</v>
      </c>
      <c r="CA6" s="30">
        <f>STDEV(O6:O11)/SQRT(COUNT(O6:O11))</f>
        <v>0.33333333333333337</v>
      </c>
      <c r="CC6" s="30">
        <f>STDEV(Q6:Q11)/SQRT(COUNT(Q6:Q11))</f>
        <v>0.33333333333333337</v>
      </c>
      <c r="CD6" s="30">
        <f>STDEV(R6:R11)/SQRT(COUNT(R6:R11))</f>
        <v>0.54262735320332356</v>
      </c>
      <c r="CF6" s="30">
        <f>STDEV(T6:T11)/SQRT(COUNT(T6:T11))</f>
        <v>0</v>
      </c>
      <c r="CG6" s="30">
        <f>STDEV(U6:U11)/SQRT(COUNT(U6:U11))</f>
        <v>0</v>
      </c>
      <c r="CH6" s="30">
        <f>STDEV(V6:V11)/SQRT(COUNT(V6:V11))</f>
        <v>0.21081851067789201</v>
      </c>
      <c r="CI6" s="30">
        <f>STDEV(W6:W11)/SQRT(COUNT(W6:W11))</f>
        <v>0</v>
      </c>
      <c r="CK6" s="30">
        <f>STDEV(Y6:Y11)/SQRT(COUNT(Y6:Y11))</f>
        <v>0.60092521257733156</v>
      </c>
      <c r="CL6" s="30">
        <f>STDEV(Z6:Z11)/SQRT(COUNT(Z6:Z11))</f>
        <v>0.49441323247304431</v>
      </c>
    </row>
    <row r="7" spans="2:90" thickTop="1" thickBot="1" x14ac:dyDescent="0.3">
      <c r="B7" s="67" t="s">
        <v>192</v>
      </c>
      <c r="C7" s="30" t="s">
        <v>14</v>
      </c>
      <c r="D7" s="62" t="s">
        <v>6</v>
      </c>
      <c r="E7" s="62">
        <v>5</v>
      </c>
      <c r="F7" s="30" t="s">
        <v>173</v>
      </c>
      <c r="H7" s="40">
        <v>2</v>
      </c>
      <c r="I7" s="43">
        <v>1</v>
      </c>
      <c r="J7" s="69">
        <v>1</v>
      </c>
      <c r="K7" s="66"/>
      <c r="L7" s="38">
        <v>1</v>
      </c>
      <c r="M7" s="42">
        <v>3</v>
      </c>
      <c r="N7" s="68">
        <v>1</v>
      </c>
      <c r="O7" s="38">
        <v>1</v>
      </c>
      <c r="P7" s="30"/>
      <c r="Q7" s="30">
        <v>0</v>
      </c>
      <c r="R7" s="30">
        <v>0</v>
      </c>
      <c r="S7" s="30"/>
      <c r="T7" s="30">
        <v>0</v>
      </c>
      <c r="U7" s="30">
        <v>0</v>
      </c>
      <c r="V7" s="30">
        <v>0</v>
      </c>
      <c r="W7" s="30">
        <v>0</v>
      </c>
      <c r="X7" s="30"/>
      <c r="Y7" s="30">
        <v>0</v>
      </c>
      <c r="Z7" s="30">
        <v>0</v>
      </c>
      <c r="AA7" s="30">
        <f>MAX(Y7:Z7)</f>
        <v>0</v>
      </c>
      <c r="AB7" s="30">
        <v>0</v>
      </c>
      <c r="AC7" s="34">
        <v>43468</v>
      </c>
      <c r="AD7" s="34" t="s">
        <v>46</v>
      </c>
      <c r="AE7" s="61"/>
      <c r="AH7" s="16"/>
      <c r="AI7" s="16"/>
      <c r="AJ7" s="16"/>
    </row>
    <row r="8" spans="2:90" thickTop="1" thickBot="1" x14ac:dyDescent="0.3">
      <c r="B8" s="67" t="s">
        <v>191</v>
      </c>
      <c r="C8" s="30" t="s">
        <v>14</v>
      </c>
      <c r="D8" s="62" t="s">
        <v>6</v>
      </c>
      <c r="E8" s="62">
        <v>5</v>
      </c>
      <c r="F8" s="30" t="s">
        <v>173</v>
      </c>
      <c r="H8" s="41">
        <v>3</v>
      </c>
      <c r="I8" s="40">
        <v>2</v>
      </c>
      <c r="J8" s="40">
        <v>2</v>
      </c>
      <c r="K8" s="30"/>
      <c r="L8" s="30">
        <v>0</v>
      </c>
      <c r="M8" s="38">
        <v>1</v>
      </c>
      <c r="N8" s="30">
        <v>0</v>
      </c>
      <c r="O8" s="30">
        <v>0</v>
      </c>
      <c r="P8" s="30"/>
      <c r="Q8" s="30">
        <v>0</v>
      </c>
      <c r="R8" s="30">
        <v>0</v>
      </c>
      <c r="S8" s="30"/>
      <c r="T8" s="30">
        <v>0</v>
      </c>
      <c r="U8" s="30">
        <v>0</v>
      </c>
      <c r="V8" s="30">
        <v>0</v>
      </c>
      <c r="W8" s="30">
        <v>0</v>
      </c>
      <c r="X8" s="30"/>
      <c r="Y8" s="30">
        <v>0</v>
      </c>
      <c r="Z8" s="30">
        <v>0</v>
      </c>
      <c r="AA8" s="30">
        <f>MAX(Y8:Z8)</f>
        <v>0</v>
      </c>
      <c r="AB8" s="38">
        <v>1</v>
      </c>
      <c r="AC8" s="34">
        <v>43468</v>
      </c>
      <c r="AD8" s="34" t="s">
        <v>46</v>
      </c>
      <c r="AE8" s="61"/>
      <c r="AH8" s="16"/>
      <c r="AI8" s="16"/>
      <c r="AJ8" s="16"/>
    </row>
    <row r="9" spans="2:90" thickTop="1" thickBot="1" x14ac:dyDescent="0.3">
      <c r="B9" s="62" t="s">
        <v>190</v>
      </c>
      <c r="C9" s="30" t="s">
        <v>14</v>
      </c>
      <c r="D9" s="62" t="s">
        <v>6</v>
      </c>
      <c r="E9" s="62">
        <v>5</v>
      </c>
      <c r="F9" s="30" t="s">
        <v>49</v>
      </c>
      <c r="G9" s="30" t="s">
        <v>48</v>
      </c>
      <c r="H9" s="40">
        <v>2</v>
      </c>
      <c r="I9" s="40">
        <v>2</v>
      </c>
      <c r="J9" s="40">
        <v>2</v>
      </c>
      <c r="K9" s="30"/>
      <c r="L9" s="36">
        <v>2</v>
      </c>
      <c r="M9" s="42">
        <v>3</v>
      </c>
      <c r="N9" s="35">
        <v>1</v>
      </c>
      <c r="O9" s="36">
        <v>2</v>
      </c>
      <c r="P9" s="30"/>
      <c r="Q9" s="35">
        <v>1</v>
      </c>
      <c r="R9" s="36">
        <v>2</v>
      </c>
      <c r="S9" s="30"/>
      <c r="T9" s="30">
        <v>0</v>
      </c>
      <c r="U9" s="30">
        <v>0</v>
      </c>
      <c r="V9" s="35">
        <v>1</v>
      </c>
      <c r="W9" s="30">
        <v>0</v>
      </c>
      <c r="X9" s="30"/>
      <c r="Y9" s="37">
        <v>2</v>
      </c>
      <c r="Z9" s="35">
        <v>1</v>
      </c>
      <c r="AA9" s="37">
        <f>MAX(Y9:Z9)</f>
        <v>2</v>
      </c>
      <c r="AB9" s="38">
        <v>1</v>
      </c>
      <c r="AC9" s="34">
        <v>43358</v>
      </c>
      <c r="AD9" s="34" t="s">
        <v>46</v>
      </c>
      <c r="AE9" s="61"/>
      <c r="AH9" s="16"/>
      <c r="AI9" s="16"/>
      <c r="AJ9" s="16"/>
    </row>
    <row r="10" spans="2:90" thickTop="1" thickBot="1" x14ac:dyDescent="0.3">
      <c r="B10" s="62" t="s">
        <v>189</v>
      </c>
      <c r="C10" s="30" t="s">
        <v>14</v>
      </c>
      <c r="D10" s="62" t="s">
        <v>6</v>
      </c>
      <c r="E10" s="62">
        <v>5</v>
      </c>
      <c r="F10" s="30" t="s">
        <v>49</v>
      </c>
      <c r="G10" s="30" t="s">
        <v>48</v>
      </c>
      <c r="H10" s="41">
        <v>3</v>
      </c>
      <c r="I10" s="41">
        <v>3</v>
      </c>
      <c r="J10" s="40">
        <v>2</v>
      </c>
      <c r="K10" s="30"/>
      <c r="L10" s="38">
        <v>1</v>
      </c>
      <c r="M10" s="38">
        <v>1</v>
      </c>
      <c r="N10" s="30">
        <v>0</v>
      </c>
      <c r="O10" s="38">
        <v>1</v>
      </c>
      <c r="P10" s="30"/>
      <c r="Q10" s="37">
        <v>2</v>
      </c>
      <c r="R10" s="42">
        <v>3</v>
      </c>
      <c r="S10" s="30"/>
      <c r="T10" s="30">
        <v>0</v>
      </c>
      <c r="U10" s="30">
        <v>0</v>
      </c>
      <c r="V10" s="30">
        <v>0</v>
      </c>
      <c r="W10" s="30">
        <v>0</v>
      </c>
      <c r="X10" s="30"/>
      <c r="Y10" s="39">
        <v>3</v>
      </c>
      <c r="Z10" s="37">
        <v>2</v>
      </c>
      <c r="AA10" s="39">
        <f>MAX(Y10:Z10)</f>
        <v>3</v>
      </c>
      <c r="AB10" s="36">
        <v>2</v>
      </c>
      <c r="AC10" s="34">
        <v>43358</v>
      </c>
      <c r="AD10" s="34" t="s">
        <v>46</v>
      </c>
      <c r="AE10" s="61"/>
      <c r="AH10" s="16"/>
      <c r="AI10" s="16"/>
      <c r="AJ10" s="16"/>
    </row>
    <row r="11" spans="2:90" thickTop="1" thickBot="1" x14ac:dyDescent="0.3">
      <c r="B11" s="62" t="s">
        <v>188</v>
      </c>
      <c r="C11" s="30" t="s">
        <v>14</v>
      </c>
      <c r="D11" s="62" t="s">
        <v>6</v>
      </c>
      <c r="E11" s="62">
        <v>5</v>
      </c>
      <c r="F11" s="30" t="s">
        <v>49</v>
      </c>
      <c r="G11" s="30" t="s">
        <v>48</v>
      </c>
      <c r="H11" s="43">
        <v>1</v>
      </c>
      <c r="I11" s="43">
        <v>1</v>
      </c>
      <c r="J11" s="43">
        <v>1</v>
      </c>
      <c r="K11" s="30"/>
      <c r="L11" s="30">
        <v>0</v>
      </c>
      <c r="M11" s="38">
        <v>1</v>
      </c>
      <c r="N11" s="35">
        <v>1</v>
      </c>
      <c r="O11" s="30">
        <v>0</v>
      </c>
      <c r="P11" s="30"/>
      <c r="Q11" s="35">
        <v>1</v>
      </c>
      <c r="R11" s="30">
        <v>0</v>
      </c>
      <c r="S11" s="30"/>
      <c r="T11" s="30">
        <v>0</v>
      </c>
      <c r="U11" s="30">
        <v>0</v>
      </c>
      <c r="V11" s="35">
        <v>1</v>
      </c>
      <c r="W11" s="30">
        <v>0</v>
      </c>
      <c r="X11" s="30"/>
      <c r="Y11" s="39">
        <v>3</v>
      </c>
      <c r="Z11" s="39">
        <v>3</v>
      </c>
      <c r="AA11" s="39">
        <f>MAX(Y11:Z11)</f>
        <v>3</v>
      </c>
      <c r="AB11" s="38">
        <v>1</v>
      </c>
      <c r="AC11" s="34">
        <v>43358</v>
      </c>
      <c r="AD11" s="34" t="s">
        <v>46</v>
      </c>
      <c r="AE11" s="61"/>
      <c r="AI11" s="44"/>
    </row>
    <row r="12" spans="2:90" thickTop="1" thickBot="1" x14ac:dyDescent="0.3">
      <c r="B12" s="65"/>
      <c r="C12" s="65"/>
      <c r="D12" s="65"/>
      <c r="E12" s="65"/>
      <c r="F12" s="65"/>
      <c r="G12" s="65"/>
      <c r="H12" s="65"/>
      <c r="I12" s="65"/>
      <c r="J12" s="61"/>
      <c r="K12" s="66"/>
      <c r="M12" s="61"/>
      <c r="N12" s="65"/>
      <c r="O12" s="65"/>
      <c r="P12" s="66"/>
      <c r="Q12" s="65"/>
      <c r="R12" s="65"/>
      <c r="S12" s="66"/>
      <c r="T12" s="65"/>
      <c r="U12" s="65"/>
      <c r="V12" s="65"/>
      <c r="W12" s="65"/>
      <c r="X12" s="64"/>
      <c r="Y12" s="63"/>
      <c r="Z12" s="63"/>
      <c r="AA12" s="63"/>
      <c r="AE12" s="61"/>
    </row>
    <row r="13" spans="2:90" thickTop="1" thickBot="1" x14ac:dyDescent="0.3">
      <c r="B13" s="30" t="s">
        <v>187</v>
      </c>
      <c r="C13" s="30" t="s">
        <v>14</v>
      </c>
      <c r="D13" s="30" t="s">
        <v>4</v>
      </c>
      <c r="E13" s="30">
        <v>7</v>
      </c>
      <c r="F13" s="30" t="s">
        <v>49</v>
      </c>
      <c r="G13" s="30" t="s">
        <v>48</v>
      </c>
      <c r="H13" s="43">
        <v>1</v>
      </c>
      <c r="I13" s="40">
        <v>2</v>
      </c>
      <c r="J13" s="43">
        <v>1</v>
      </c>
      <c r="K13" s="30"/>
      <c r="L13" s="30">
        <v>0</v>
      </c>
      <c r="M13" s="36">
        <v>2</v>
      </c>
      <c r="N13" s="30">
        <v>0</v>
      </c>
      <c r="O13" s="30">
        <v>0</v>
      </c>
      <c r="P13" s="30"/>
      <c r="Q13" s="35">
        <v>1</v>
      </c>
      <c r="R13" s="30">
        <v>0</v>
      </c>
      <c r="S13" s="30"/>
      <c r="T13" s="30">
        <v>0</v>
      </c>
      <c r="U13" s="30">
        <v>0</v>
      </c>
      <c r="V13" s="30">
        <v>0</v>
      </c>
      <c r="W13" s="30">
        <v>0</v>
      </c>
      <c r="X13" s="30"/>
      <c r="Y13" s="37">
        <v>2</v>
      </c>
      <c r="Z13" s="35">
        <v>1</v>
      </c>
      <c r="AA13" s="37">
        <f>MAX(Y13:Z13)</f>
        <v>2</v>
      </c>
      <c r="AB13" s="38">
        <v>1</v>
      </c>
      <c r="AC13" s="34">
        <v>43306</v>
      </c>
      <c r="AD13" s="34" t="s">
        <v>46</v>
      </c>
      <c r="AF13" s="30">
        <f>AVERAGE(H13:H19)</f>
        <v>2.4285714285714284</v>
      </c>
      <c r="AG13" s="30">
        <f>AVERAGE(I13:I19)</f>
        <v>2.7142857142857144</v>
      </c>
      <c r="AH13" s="30">
        <f>AVERAGE(J13:J19)</f>
        <v>2.2857142857142856</v>
      </c>
      <c r="AJ13" s="30">
        <f>AVERAGE(L13:L19)</f>
        <v>1.1428571428571428</v>
      </c>
      <c r="AK13" s="30">
        <f>AVERAGE(M13:M19)</f>
        <v>2.5714285714285716</v>
      </c>
      <c r="AL13" s="30">
        <f>AVERAGE(N13:N19)</f>
        <v>1.4285714285714286</v>
      </c>
      <c r="AM13" s="30">
        <f>AVERAGE(O13:O19)</f>
        <v>0.8571428571428571</v>
      </c>
      <c r="AO13" s="30">
        <f>AVERAGE(Q13:Q19)</f>
        <v>1.5714285714285714</v>
      </c>
      <c r="AP13" s="30">
        <f>AVERAGE(R13:R19)</f>
        <v>1.2857142857142858</v>
      </c>
      <c r="AR13" s="30">
        <f>AVERAGE(T13:T19)</f>
        <v>0.7142857142857143</v>
      </c>
      <c r="AS13" s="30">
        <f>AVERAGE(U13:U19)</f>
        <v>1.4285714285714286</v>
      </c>
      <c r="AT13" s="30">
        <f>AVERAGE(V13:V19)</f>
        <v>0</v>
      </c>
      <c r="AU13" s="30">
        <f>AVERAGE(W13:W19)</f>
        <v>0.14285714285714285</v>
      </c>
      <c r="AW13" s="30">
        <f>AVERAGE(Y13:Y19)</f>
        <v>2.4285714285714284</v>
      </c>
      <c r="AX13" s="30">
        <f>AVERAGE(Z13:Z19)</f>
        <v>1.8571428571428572</v>
      </c>
      <c r="AZ13" s="30">
        <f>COUNT(H13:H19)</f>
        <v>7</v>
      </c>
      <c r="BA13" s="30">
        <f>COUNT(I13:I19)</f>
        <v>7</v>
      </c>
      <c r="BB13" s="30">
        <f>COUNT(J13:J19)</f>
        <v>7</v>
      </c>
      <c r="BD13" s="30">
        <f>COUNT(L13:L19)</f>
        <v>7</v>
      </c>
      <c r="BE13" s="30">
        <f>COUNT(M13:M19)</f>
        <v>7</v>
      </c>
      <c r="BF13" s="30">
        <f>COUNT(N13:N19)</f>
        <v>7</v>
      </c>
      <c r="BG13" s="30">
        <f>COUNT(O13:O19)</f>
        <v>7</v>
      </c>
      <c r="BI13" s="30">
        <f>COUNT(Q13:Q19)</f>
        <v>7</v>
      </c>
      <c r="BJ13" s="30">
        <f>COUNT(R13:R19)</f>
        <v>7</v>
      </c>
      <c r="BL13" s="30">
        <f>COUNT(T13:T19)</f>
        <v>7</v>
      </c>
      <c r="BM13" s="30">
        <f>COUNT(U13:U19)</f>
        <v>7</v>
      </c>
      <c r="BN13" s="30">
        <f>COUNT(V13:V19)</f>
        <v>7</v>
      </c>
      <c r="BO13" s="30">
        <f>COUNT(W13:W19)</f>
        <v>7</v>
      </c>
      <c r="BQ13" s="30">
        <f>COUNT(Y13:Y19)</f>
        <v>7</v>
      </c>
      <c r="BR13" s="30">
        <f>COUNT(Z13:Z19)</f>
        <v>7</v>
      </c>
      <c r="BT13" s="30">
        <f>STDEV(H13:H19)/SQRT(COUNT(H13:H19))</f>
        <v>0.2973808570665904</v>
      </c>
      <c r="BU13" s="30">
        <f>STDEV(I13:I19)/SQRT(COUNT(I13:I19))</f>
        <v>0.18442777839082949</v>
      </c>
      <c r="BV13" s="30">
        <f>STDEV(J13:J19)/SQRT(COUNT(J13:J19))</f>
        <v>0.28571428571428575</v>
      </c>
      <c r="BX13" s="30">
        <f>STDEV(L13:L19)/SQRT(COUNT(L13:L19))</f>
        <v>0.3400680204068024</v>
      </c>
      <c r="BY13" s="30">
        <f>STDEV(M13:M19)/SQRT(COUNT(M13:M19))</f>
        <v>0.20203050891044219</v>
      </c>
      <c r="BZ13" s="30">
        <f>STDEV(N13:N19)/SQRT(COUNT(N13:N19))</f>
        <v>0.52812078601949597</v>
      </c>
      <c r="CA13" s="30">
        <f>STDEV(O13:O19)/SQRT(COUNT(O13:O19))</f>
        <v>0.40406101782088427</v>
      </c>
      <c r="CC13" s="30">
        <f>STDEV(Q13:Q19)/SQRT(COUNT(Q13:Q19))</f>
        <v>0.48092880658867038</v>
      </c>
      <c r="CD13" s="30">
        <f>STDEV(R13:R19)/SQRT(COUNT(R13:R19))</f>
        <v>0.52164053095730101</v>
      </c>
      <c r="CF13" s="30">
        <f>STDEV(T13:T19)/SQRT(COUNT(T13:T19))</f>
        <v>0.420560041253707</v>
      </c>
      <c r="CG13" s="30">
        <f>STDEV(U13:U19)/SQRT(COUNT(U13:U19))</f>
        <v>0.48092880658867032</v>
      </c>
      <c r="CH13" s="30">
        <f>STDEV(V13:V19)/SQRT(COUNT(V13:V19))</f>
        <v>0</v>
      </c>
      <c r="CI13" s="30">
        <f>STDEV(W13:W19)/SQRT(COUNT(W13:W19))</f>
        <v>0.14285714285714285</v>
      </c>
      <c r="CK13" s="30">
        <f>STDEV(Y13:Y19)/SQRT(COUNT(Y13:Y19))</f>
        <v>0.20203050891044219</v>
      </c>
      <c r="CL13" s="30">
        <f>STDEV(Z13:Z19)/SQRT(COUNT(Z13:Z19))</f>
        <v>0.3400680204068024</v>
      </c>
    </row>
    <row r="14" spans="2:90" thickTop="1" thickBot="1" x14ac:dyDescent="0.3">
      <c r="B14" s="30" t="s">
        <v>186</v>
      </c>
      <c r="C14" s="30" t="s">
        <v>14</v>
      </c>
      <c r="D14" s="30" t="s">
        <v>4</v>
      </c>
      <c r="E14" s="30">
        <v>7</v>
      </c>
      <c r="F14" s="30" t="s">
        <v>49</v>
      </c>
      <c r="G14" s="30" t="s">
        <v>48</v>
      </c>
      <c r="H14" s="41">
        <v>3</v>
      </c>
      <c r="I14" s="41">
        <v>3</v>
      </c>
      <c r="J14" s="40">
        <v>2</v>
      </c>
      <c r="K14" s="30"/>
      <c r="L14" s="30">
        <v>0</v>
      </c>
      <c r="M14" s="42">
        <v>3</v>
      </c>
      <c r="N14" s="30">
        <v>0</v>
      </c>
      <c r="O14" s="30">
        <v>0</v>
      </c>
      <c r="P14" s="30"/>
      <c r="Q14" s="37">
        <v>2</v>
      </c>
      <c r="R14" s="42">
        <v>3</v>
      </c>
      <c r="S14" s="30"/>
      <c r="T14" s="30">
        <v>0</v>
      </c>
      <c r="U14" s="38">
        <v>1</v>
      </c>
      <c r="V14" s="30">
        <v>0</v>
      </c>
      <c r="W14" s="30">
        <v>0</v>
      </c>
      <c r="X14" s="30"/>
      <c r="Y14" s="37">
        <v>2</v>
      </c>
      <c r="Z14" s="35">
        <v>1</v>
      </c>
      <c r="AA14" s="37">
        <f>MAX(Y14:Z14)</f>
        <v>2</v>
      </c>
      <c r="AB14" s="42">
        <v>3</v>
      </c>
      <c r="AC14" s="34">
        <v>43306</v>
      </c>
      <c r="AD14" s="34" t="s">
        <v>46</v>
      </c>
    </row>
    <row r="15" spans="2:90" thickTop="1" thickBot="1" x14ac:dyDescent="0.3">
      <c r="B15" s="30" t="s">
        <v>185</v>
      </c>
      <c r="C15" s="30" t="s">
        <v>14</v>
      </c>
      <c r="D15" s="30" t="s">
        <v>4</v>
      </c>
      <c r="E15" s="30">
        <v>7</v>
      </c>
      <c r="F15" s="30" t="s">
        <v>49</v>
      </c>
      <c r="G15" s="30" t="s">
        <v>48</v>
      </c>
      <c r="H15" s="41">
        <v>3</v>
      </c>
      <c r="I15" s="41">
        <v>3</v>
      </c>
      <c r="J15" s="41">
        <v>3</v>
      </c>
      <c r="K15" s="30"/>
      <c r="L15" s="36">
        <v>2</v>
      </c>
      <c r="M15" s="42">
        <v>3</v>
      </c>
      <c r="N15" s="39">
        <v>3</v>
      </c>
      <c r="O15" s="36">
        <v>2</v>
      </c>
      <c r="P15" s="30"/>
      <c r="Q15" s="39">
        <v>3</v>
      </c>
      <c r="R15" s="36">
        <v>2</v>
      </c>
      <c r="S15" s="30"/>
      <c r="T15" s="39">
        <v>3</v>
      </c>
      <c r="U15" s="42">
        <v>3</v>
      </c>
      <c r="V15" s="30">
        <v>0</v>
      </c>
      <c r="W15" s="38">
        <v>1</v>
      </c>
      <c r="X15" s="30"/>
      <c r="Y15" s="39">
        <v>3</v>
      </c>
      <c r="Z15" s="39">
        <v>3</v>
      </c>
      <c r="AA15" s="39">
        <f>MAX(Y15:Z15)</f>
        <v>3</v>
      </c>
      <c r="AB15" s="42">
        <v>3</v>
      </c>
      <c r="AC15" s="34">
        <v>43306</v>
      </c>
      <c r="AD15" s="34" t="s">
        <v>46</v>
      </c>
      <c r="AE15" s="30" t="s">
        <v>184</v>
      </c>
    </row>
    <row r="16" spans="2:90" thickTop="1" thickBot="1" x14ac:dyDescent="0.3">
      <c r="B16" s="30" t="s">
        <v>183</v>
      </c>
      <c r="C16" s="30" t="s">
        <v>14</v>
      </c>
      <c r="D16" s="30" t="s">
        <v>4</v>
      </c>
      <c r="E16" s="30">
        <v>7</v>
      </c>
      <c r="F16" s="30" t="s">
        <v>49</v>
      </c>
      <c r="G16" s="30" t="s">
        <v>48</v>
      </c>
      <c r="H16" s="40">
        <v>2</v>
      </c>
      <c r="I16" s="41">
        <v>3</v>
      </c>
      <c r="J16" s="40">
        <v>2</v>
      </c>
      <c r="K16" s="30"/>
      <c r="L16" s="38">
        <v>1</v>
      </c>
      <c r="M16" s="42">
        <v>3</v>
      </c>
      <c r="N16" s="30">
        <v>0</v>
      </c>
      <c r="O16" s="30">
        <v>0</v>
      </c>
      <c r="P16" s="30"/>
      <c r="Q16" s="30">
        <v>0</v>
      </c>
      <c r="R16" s="38">
        <v>1</v>
      </c>
      <c r="S16" s="30"/>
      <c r="T16" s="30">
        <v>0</v>
      </c>
      <c r="U16" s="35">
        <v>1</v>
      </c>
      <c r="V16" s="30">
        <v>0</v>
      </c>
      <c r="W16" s="30">
        <v>0</v>
      </c>
      <c r="X16" s="30"/>
      <c r="Y16" s="37">
        <v>2</v>
      </c>
      <c r="Z16" s="35">
        <v>1</v>
      </c>
      <c r="AA16" s="37">
        <f>MAX(Y16:Z16)</f>
        <v>2</v>
      </c>
      <c r="AB16" s="38">
        <v>1</v>
      </c>
      <c r="AC16" s="34">
        <v>43306</v>
      </c>
      <c r="AD16" s="34" t="s">
        <v>46</v>
      </c>
    </row>
    <row r="17" spans="2:90" thickTop="1" thickBot="1" x14ac:dyDescent="0.3">
      <c r="B17" s="62" t="s">
        <v>182</v>
      </c>
      <c r="C17" s="30" t="s">
        <v>14</v>
      </c>
      <c r="D17" s="30" t="s">
        <v>4</v>
      </c>
      <c r="E17" s="30">
        <v>7</v>
      </c>
      <c r="F17" s="30" t="s">
        <v>49</v>
      </c>
      <c r="G17" s="30" t="s">
        <v>48</v>
      </c>
      <c r="H17" s="40">
        <v>2</v>
      </c>
      <c r="I17" s="40">
        <v>2</v>
      </c>
      <c r="J17" s="40">
        <v>2</v>
      </c>
      <c r="K17" s="30"/>
      <c r="L17" s="36">
        <v>2</v>
      </c>
      <c r="M17" s="36">
        <v>2</v>
      </c>
      <c r="N17" s="37">
        <v>2</v>
      </c>
      <c r="O17" s="36">
        <v>2</v>
      </c>
      <c r="P17" s="30"/>
      <c r="Q17" s="30">
        <v>0</v>
      </c>
      <c r="R17" s="30">
        <v>0</v>
      </c>
      <c r="S17" s="30"/>
      <c r="T17" s="30">
        <v>0</v>
      </c>
      <c r="U17" s="30">
        <v>0</v>
      </c>
      <c r="V17" s="30">
        <v>0</v>
      </c>
      <c r="W17" s="30">
        <v>0</v>
      </c>
      <c r="X17" s="30"/>
      <c r="Y17" s="37">
        <v>2</v>
      </c>
      <c r="Z17" s="37">
        <v>2</v>
      </c>
      <c r="AA17" s="37">
        <f>MAX(Y17:Z17)</f>
        <v>2</v>
      </c>
      <c r="AB17" s="36">
        <v>2</v>
      </c>
      <c r="AC17" s="34">
        <v>43359</v>
      </c>
      <c r="AD17" s="34" t="s">
        <v>46</v>
      </c>
      <c r="AE17" s="61"/>
      <c r="AI17" s="44"/>
    </row>
    <row r="18" spans="2:90" thickTop="1" thickBot="1" x14ac:dyDescent="0.3">
      <c r="B18" s="62" t="s">
        <v>181</v>
      </c>
      <c r="C18" s="30" t="s">
        <v>14</v>
      </c>
      <c r="D18" s="30" t="s">
        <v>4</v>
      </c>
      <c r="E18" s="30">
        <v>7</v>
      </c>
      <c r="F18" s="30" t="s">
        <v>49</v>
      </c>
      <c r="G18" s="30" t="s">
        <v>48</v>
      </c>
      <c r="H18" s="41">
        <v>3</v>
      </c>
      <c r="I18" s="41">
        <v>3</v>
      </c>
      <c r="J18" s="41">
        <v>3</v>
      </c>
      <c r="K18" s="30"/>
      <c r="L18" s="38">
        <v>1</v>
      </c>
      <c r="M18" s="36">
        <v>2</v>
      </c>
      <c r="N18" s="37">
        <v>2</v>
      </c>
      <c r="O18" s="30">
        <v>0</v>
      </c>
      <c r="P18" s="30"/>
      <c r="Q18" s="37">
        <v>2</v>
      </c>
      <c r="R18" s="30">
        <v>0</v>
      </c>
      <c r="S18" s="30"/>
      <c r="T18" s="35">
        <v>1</v>
      </c>
      <c r="U18" s="42">
        <v>3</v>
      </c>
      <c r="V18" s="30">
        <v>0</v>
      </c>
      <c r="W18" s="30">
        <v>0</v>
      </c>
      <c r="X18" s="30"/>
      <c r="Y18" s="39">
        <v>3</v>
      </c>
      <c r="Z18" s="37">
        <v>2</v>
      </c>
      <c r="AA18" s="39">
        <f>MAX(Y18:Z18)</f>
        <v>3</v>
      </c>
      <c r="AB18" s="42">
        <v>3</v>
      </c>
      <c r="AC18" s="34">
        <v>43359</v>
      </c>
      <c r="AD18" s="34" t="s">
        <v>46</v>
      </c>
      <c r="AE18" s="61"/>
      <c r="AI18" s="44"/>
    </row>
    <row r="19" spans="2:90" thickTop="1" thickBot="1" x14ac:dyDescent="0.3">
      <c r="B19" s="62" t="s">
        <v>180</v>
      </c>
      <c r="C19" s="30" t="s">
        <v>14</v>
      </c>
      <c r="D19" s="30" t="s">
        <v>4</v>
      </c>
      <c r="E19" s="30">
        <v>7</v>
      </c>
      <c r="F19" s="30" t="s">
        <v>49</v>
      </c>
      <c r="G19" s="30" t="s">
        <v>48</v>
      </c>
      <c r="H19" s="41">
        <v>3</v>
      </c>
      <c r="I19" s="41">
        <v>3</v>
      </c>
      <c r="J19" s="41">
        <v>3</v>
      </c>
      <c r="K19" s="30"/>
      <c r="L19" s="36">
        <v>2</v>
      </c>
      <c r="M19" s="42">
        <v>3</v>
      </c>
      <c r="N19" s="39">
        <v>3</v>
      </c>
      <c r="O19" s="36">
        <v>2</v>
      </c>
      <c r="P19" s="30"/>
      <c r="Q19" s="39">
        <v>3</v>
      </c>
      <c r="R19" s="42">
        <v>3</v>
      </c>
      <c r="S19" s="30"/>
      <c r="T19" s="35">
        <v>1</v>
      </c>
      <c r="U19" s="36">
        <v>2</v>
      </c>
      <c r="V19" s="30">
        <v>0</v>
      </c>
      <c r="W19" s="30">
        <v>0</v>
      </c>
      <c r="X19" s="30"/>
      <c r="Y19" s="39">
        <v>3</v>
      </c>
      <c r="Z19" s="39">
        <v>3</v>
      </c>
      <c r="AA19" s="39">
        <f>MAX(Y19:Z19)</f>
        <v>3</v>
      </c>
      <c r="AB19" s="42">
        <v>3</v>
      </c>
      <c r="AC19" s="34">
        <v>43359</v>
      </c>
      <c r="AD19" s="34" t="s">
        <v>46</v>
      </c>
      <c r="AE19" s="62" t="s">
        <v>179</v>
      </c>
      <c r="AI19" s="44"/>
    </row>
    <row r="20" spans="2:90" s="31" customFormat="1" ht="21.95" customHeight="1" thickTop="1" thickBot="1" x14ac:dyDescent="0.3">
      <c r="I20" s="30"/>
      <c r="L20" s="30"/>
      <c r="AB20" s="30"/>
      <c r="AC20" s="30"/>
      <c r="AD20" s="30"/>
    </row>
    <row r="21" spans="2:90" thickTop="1" thickBot="1" x14ac:dyDescent="0.3">
      <c r="B21" s="30" t="s">
        <v>178</v>
      </c>
      <c r="C21" s="30" t="s">
        <v>14</v>
      </c>
      <c r="D21" s="30" t="s">
        <v>2</v>
      </c>
      <c r="E21" s="30">
        <v>9</v>
      </c>
      <c r="F21" s="30" t="s">
        <v>173</v>
      </c>
      <c r="H21" s="40">
        <v>2</v>
      </c>
      <c r="I21" s="40">
        <v>2</v>
      </c>
      <c r="J21" s="30">
        <v>0</v>
      </c>
      <c r="L21" s="30" t="s">
        <v>162</v>
      </c>
      <c r="M21" s="30">
        <v>0</v>
      </c>
      <c r="N21" s="30">
        <v>0</v>
      </c>
      <c r="O21" s="30">
        <v>0</v>
      </c>
      <c r="Q21" s="30">
        <v>0</v>
      </c>
      <c r="R21" s="30">
        <v>0</v>
      </c>
      <c r="T21" s="30">
        <v>0</v>
      </c>
      <c r="U21" s="36">
        <v>2</v>
      </c>
      <c r="V21" s="30">
        <v>0</v>
      </c>
      <c r="W21" s="30">
        <v>0</v>
      </c>
      <c r="Y21" s="30">
        <v>0</v>
      </c>
      <c r="Z21" s="30">
        <v>0</v>
      </c>
      <c r="AA21" s="30">
        <f>MAX(Y21:Z21)</f>
        <v>0</v>
      </c>
      <c r="AB21" s="38">
        <v>1</v>
      </c>
      <c r="AC21" s="34">
        <v>43165</v>
      </c>
      <c r="AD21" s="34" t="s">
        <v>161</v>
      </c>
      <c r="AE21" s="44" t="s">
        <v>168</v>
      </c>
      <c r="AF21" s="30">
        <f>AVERAGE(H21:H27)</f>
        <v>1.8571428571428572</v>
      </c>
      <c r="AG21" s="30">
        <f>AVERAGE(I21:I27)</f>
        <v>1.7142857142857142</v>
      </c>
      <c r="AH21" s="30">
        <f>AVERAGE(J21:J27)</f>
        <v>1.1428571428571428</v>
      </c>
      <c r="AJ21" s="30">
        <f>AVERAGE(L21:L27)</f>
        <v>0.66666666666666663</v>
      </c>
      <c r="AK21" s="30">
        <f>AVERAGE(M21:M27)</f>
        <v>1</v>
      </c>
      <c r="AL21" s="30">
        <f>AVERAGE(N21:N27)</f>
        <v>1</v>
      </c>
      <c r="AM21" s="30">
        <f>AVERAGE(O21:O27)</f>
        <v>0.14285714285714285</v>
      </c>
      <c r="AO21" s="30">
        <f>AVERAGE(Q21:Q27)</f>
        <v>1.1428571428571428</v>
      </c>
      <c r="AP21" s="30">
        <f>AVERAGE(R21:R27)</f>
        <v>0.5714285714285714</v>
      </c>
      <c r="AR21" s="30">
        <f>AVERAGE(T21:T27)</f>
        <v>1.7142857142857142</v>
      </c>
      <c r="AS21" s="30">
        <f>AVERAGE(U21:U27)</f>
        <v>0.7142857142857143</v>
      </c>
      <c r="AT21" s="30">
        <f>AVERAGE(V21:V27)</f>
        <v>0.14285714285714285</v>
      </c>
      <c r="AU21" s="30">
        <f>AVERAGE(W21:W27)</f>
        <v>0.2857142857142857</v>
      </c>
      <c r="AW21" s="30">
        <f>AVERAGE(Y21:Y27)</f>
        <v>0.42857142857142855</v>
      </c>
      <c r="AX21" s="30">
        <f>AVERAGE(Z21:Z27)</f>
        <v>0.8571428571428571</v>
      </c>
      <c r="AZ21" s="30">
        <f>COUNT(H21:H27)</f>
        <v>7</v>
      </c>
      <c r="BA21" s="30">
        <f>COUNT(I21:I27)</f>
        <v>7</v>
      </c>
      <c r="BB21" s="30">
        <f>COUNT(J21:J27)</f>
        <v>7</v>
      </c>
      <c r="BD21" s="30">
        <f>COUNT(L21:L27)</f>
        <v>3</v>
      </c>
      <c r="BE21" s="30">
        <f>COUNT(M21:M27)</f>
        <v>7</v>
      </c>
      <c r="BF21" s="30">
        <f>COUNT(N21:N27)</f>
        <v>7</v>
      </c>
      <c r="BG21" s="30">
        <f>COUNT(O21:O27)</f>
        <v>7</v>
      </c>
      <c r="BI21" s="30">
        <f>COUNT(Q21:Q27)</f>
        <v>7</v>
      </c>
      <c r="BJ21" s="30">
        <f>COUNT(R21:R27)</f>
        <v>7</v>
      </c>
      <c r="BL21" s="30">
        <f>COUNT(T21:T27)</f>
        <v>7</v>
      </c>
      <c r="BM21" s="30">
        <f>COUNT(U21:U27)</f>
        <v>7</v>
      </c>
      <c r="BN21" s="30">
        <f>COUNT(V21:V27)</f>
        <v>7</v>
      </c>
      <c r="BO21" s="30">
        <f>COUNT(W21:W27)</f>
        <v>7</v>
      </c>
      <c r="BQ21" s="30">
        <f>COUNT(Y21:Y27)</f>
        <v>7</v>
      </c>
      <c r="BR21" s="30">
        <f>COUNT(Z21:Z27)</f>
        <v>7</v>
      </c>
      <c r="BT21" s="30">
        <f>STDEV(H21:H27)/SQRT(COUNT(H21:H27))</f>
        <v>0.2608202654786505</v>
      </c>
      <c r="BU21" s="30">
        <f>STDEV(I21:I27)/SQRT(COUNT(I21:I27))</f>
        <v>0.18442777839082927</v>
      </c>
      <c r="BV21" s="30">
        <f>STDEV(J21:J27)/SQRT(COUNT(J21:J27))</f>
        <v>0.2608202654786505</v>
      </c>
      <c r="BX21" s="30">
        <f>STDEV(L21:L27)/SQRT(COUNT(L21:L27))</f>
        <v>0.33333333333333337</v>
      </c>
      <c r="BY21" s="30">
        <f>STDEV(M21:M27)/SQRT(COUNT(M21:M27))</f>
        <v>0.3779644730092272</v>
      </c>
      <c r="BZ21" s="30">
        <f>STDEV(N21:N27)/SQRT(COUNT(N21:N27))</f>
        <v>0.48795003647426655</v>
      </c>
      <c r="CA21" s="30">
        <f>STDEV(O21:O27)/SQRT(COUNT(O21:O27))</f>
        <v>0.14285714285714285</v>
      </c>
      <c r="CC21" s="30">
        <f>STDEV(Q21:Q27)/SQRT(COUNT(Q21:Q27))</f>
        <v>0.3400680204068024</v>
      </c>
      <c r="CD21" s="30">
        <f>STDEV(R21:R27)/SQRT(COUNT(R21:R27))</f>
        <v>0.36885555678165877</v>
      </c>
      <c r="CF21" s="30">
        <f>STDEV(T21:T27)/SQRT(COUNT(T21:T27))</f>
        <v>0.35951592548908329</v>
      </c>
      <c r="CG21" s="30">
        <f>STDEV(U21:U27)/SQRT(COUNT(U21:U27))</f>
        <v>0.35951592548908329</v>
      </c>
      <c r="CH21" s="30">
        <f>STDEV(V21:V27)/SQRT(COUNT(V21:V27))</f>
        <v>0.14285714285714285</v>
      </c>
      <c r="CI21" s="30">
        <f>STDEV(W21:W27)/SQRT(COUNT(W21:W27))</f>
        <v>0.18442777839082938</v>
      </c>
      <c r="CK21" s="30">
        <f>STDEV(Y21:Y27)/SQRT(COUNT(Y21:Y27))</f>
        <v>0.20203050891044214</v>
      </c>
      <c r="CL21" s="30">
        <f>STDEV(Z21:Z27)/SQRT(COUNT(Z21:Z27))</f>
        <v>0.2608202654786505</v>
      </c>
    </row>
    <row r="22" spans="2:90" thickTop="1" thickBot="1" x14ac:dyDescent="0.3">
      <c r="B22" s="30" t="s">
        <v>177</v>
      </c>
      <c r="C22" s="30" t="s">
        <v>14</v>
      </c>
      <c r="D22" s="30" t="s">
        <v>2</v>
      </c>
      <c r="E22" s="30">
        <v>9</v>
      </c>
      <c r="F22" s="30" t="s">
        <v>173</v>
      </c>
      <c r="H22" s="41">
        <v>3</v>
      </c>
      <c r="I22" s="40">
        <v>2</v>
      </c>
      <c r="J22" s="40">
        <v>2</v>
      </c>
      <c r="L22" s="30" t="s">
        <v>162</v>
      </c>
      <c r="M22" s="36">
        <v>2</v>
      </c>
      <c r="N22" s="39">
        <v>3</v>
      </c>
      <c r="O22" s="38">
        <v>1</v>
      </c>
      <c r="Q22" s="55">
        <v>2</v>
      </c>
      <c r="R22" s="30">
        <v>0</v>
      </c>
      <c r="T22" s="37">
        <v>2</v>
      </c>
      <c r="U22" s="30">
        <v>0</v>
      </c>
      <c r="V22" s="30">
        <v>0</v>
      </c>
      <c r="W22" s="30">
        <v>0</v>
      </c>
      <c r="Y22" s="30">
        <v>0</v>
      </c>
      <c r="Z22" s="35">
        <v>1</v>
      </c>
      <c r="AA22" s="35">
        <f>MAX(Y22:Z22)</f>
        <v>1</v>
      </c>
      <c r="AB22" s="42">
        <v>3</v>
      </c>
      <c r="AC22" s="34">
        <v>43165</v>
      </c>
      <c r="AD22" s="34" t="s">
        <v>161</v>
      </c>
      <c r="AE22" s="44" t="s">
        <v>176</v>
      </c>
    </row>
    <row r="23" spans="2:90" thickTop="1" thickBot="1" x14ac:dyDescent="0.3">
      <c r="B23" s="30" t="s">
        <v>175</v>
      </c>
      <c r="C23" s="30" t="s">
        <v>14</v>
      </c>
      <c r="D23" s="30" t="s">
        <v>2</v>
      </c>
      <c r="E23" s="30">
        <v>9</v>
      </c>
      <c r="F23" s="30" t="s">
        <v>173</v>
      </c>
      <c r="H23" s="43">
        <v>1</v>
      </c>
      <c r="I23" s="43">
        <v>1</v>
      </c>
      <c r="J23" s="43">
        <v>1</v>
      </c>
      <c r="L23" s="30" t="s">
        <v>162</v>
      </c>
      <c r="M23" s="30">
        <v>0</v>
      </c>
      <c r="N23" s="37">
        <v>2</v>
      </c>
      <c r="O23" s="30">
        <v>0</v>
      </c>
      <c r="Q23" s="35">
        <v>1</v>
      </c>
      <c r="R23" s="30">
        <v>0</v>
      </c>
      <c r="T23" s="37">
        <v>2</v>
      </c>
      <c r="U23" s="30">
        <v>0</v>
      </c>
      <c r="V23" s="30">
        <v>0</v>
      </c>
      <c r="W23" s="30">
        <v>0</v>
      </c>
      <c r="Y23" s="30">
        <v>0</v>
      </c>
      <c r="Z23" s="35">
        <v>1</v>
      </c>
      <c r="AA23" s="35">
        <f>MAX(Y23:Z23)</f>
        <v>1</v>
      </c>
      <c r="AB23" s="36">
        <v>2</v>
      </c>
      <c r="AC23" s="34">
        <v>43165</v>
      </c>
      <c r="AD23" s="34" t="s">
        <v>161</v>
      </c>
    </row>
    <row r="24" spans="2:90" thickTop="1" thickBot="1" x14ac:dyDescent="0.3">
      <c r="B24" s="30" t="s">
        <v>174</v>
      </c>
      <c r="C24" s="30" t="s">
        <v>14</v>
      </c>
      <c r="D24" s="30" t="s">
        <v>2</v>
      </c>
      <c r="E24" s="30">
        <v>9</v>
      </c>
      <c r="F24" s="30" t="s">
        <v>173</v>
      </c>
      <c r="H24" s="43">
        <v>1</v>
      </c>
      <c r="I24" s="43">
        <v>1</v>
      </c>
      <c r="J24" s="43">
        <v>1</v>
      </c>
      <c r="L24" s="30" t="s">
        <v>162</v>
      </c>
      <c r="M24" s="30">
        <v>0</v>
      </c>
      <c r="N24" s="30">
        <v>0</v>
      </c>
      <c r="O24" s="30">
        <v>0</v>
      </c>
      <c r="Q24" s="30">
        <v>0</v>
      </c>
      <c r="R24" s="30">
        <v>0</v>
      </c>
      <c r="T24" s="35">
        <v>1</v>
      </c>
      <c r="U24" s="30">
        <v>0</v>
      </c>
      <c r="V24" s="30">
        <v>0</v>
      </c>
      <c r="W24" s="30">
        <v>0</v>
      </c>
      <c r="Y24" s="30">
        <v>0</v>
      </c>
      <c r="Z24" s="30">
        <v>0</v>
      </c>
      <c r="AA24" s="30">
        <f>MAX(Y24:Z24)</f>
        <v>0</v>
      </c>
      <c r="AB24" s="36">
        <v>2</v>
      </c>
      <c r="AC24" s="34">
        <v>43165</v>
      </c>
      <c r="AD24" s="34" t="s">
        <v>161</v>
      </c>
    </row>
    <row r="25" spans="2:90" thickTop="1" thickBot="1" x14ac:dyDescent="0.3">
      <c r="B25" s="62" t="s">
        <v>172</v>
      </c>
      <c r="C25" s="30" t="s">
        <v>14</v>
      </c>
      <c r="D25" s="30" t="s">
        <v>2</v>
      </c>
      <c r="E25" s="30">
        <v>9</v>
      </c>
      <c r="F25" s="30" t="s">
        <v>49</v>
      </c>
      <c r="G25" s="30" t="s">
        <v>48</v>
      </c>
      <c r="H25" s="40">
        <v>2</v>
      </c>
      <c r="I25" s="40">
        <v>2</v>
      </c>
      <c r="J25" s="43">
        <v>1</v>
      </c>
      <c r="K25" s="30"/>
      <c r="L25" s="38">
        <v>1</v>
      </c>
      <c r="M25" s="38">
        <v>1</v>
      </c>
      <c r="N25" s="37">
        <v>2</v>
      </c>
      <c r="O25" s="30">
        <v>0</v>
      </c>
      <c r="P25" s="30"/>
      <c r="Q25" s="35">
        <v>1</v>
      </c>
      <c r="R25" s="36">
        <v>2</v>
      </c>
      <c r="S25" s="30"/>
      <c r="T25" s="39">
        <v>3</v>
      </c>
      <c r="U25" s="38">
        <v>1</v>
      </c>
      <c r="V25" s="30">
        <v>0</v>
      </c>
      <c r="W25" s="38">
        <v>1</v>
      </c>
      <c r="X25" s="30"/>
      <c r="Y25" s="35">
        <v>1</v>
      </c>
      <c r="Z25" s="35">
        <v>1</v>
      </c>
      <c r="AA25" s="35">
        <f>MAX(Y25:Z25)</f>
        <v>1</v>
      </c>
      <c r="AB25" s="30" t="s">
        <v>47</v>
      </c>
      <c r="AC25" s="34">
        <v>43359</v>
      </c>
      <c r="AD25" s="34" t="s">
        <v>46</v>
      </c>
      <c r="AE25" s="61"/>
      <c r="AI25" s="44"/>
    </row>
    <row r="26" spans="2:90" thickTop="1" thickBot="1" x14ac:dyDescent="0.3">
      <c r="B26" s="62" t="s">
        <v>171</v>
      </c>
      <c r="C26" s="30" t="s">
        <v>14</v>
      </c>
      <c r="D26" s="30" t="s">
        <v>2</v>
      </c>
      <c r="E26" s="30">
        <v>9</v>
      </c>
      <c r="F26" s="30" t="s">
        <v>49</v>
      </c>
      <c r="G26" s="30" t="s">
        <v>48</v>
      </c>
      <c r="H26" s="40">
        <v>2</v>
      </c>
      <c r="I26" s="40">
        <v>2</v>
      </c>
      <c r="J26" s="43">
        <v>1</v>
      </c>
      <c r="K26" s="30"/>
      <c r="L26" s="38">
        <v>1</v>
      </c>
      <c r="M26" s="36">
        <v>2</v>
      </c>
      <c r="N26" s="30">
        <v>0</v>
      </c>
      <c r="O26" s="30">
        <v>0</v>
      </c>
      <c r="P26" s="30"/>
      <c r="Q26" s="37">
        <v>2</v>
      </c>
      <c r="R26" s="30">
        <v>0</v>
      </c>
      <c r="S26" s="30"/>
      <c r="T26" s="37">
        <v>2</v>
      </c>
      <c r="U26" s="36">
        <v>2</v>
      </c>
      <c r="V26" s="35">
        <v>1</v>
      </c>
      <c r="W26" s="38">
        <v>1</v>
      </c>
      <c r="X26" s="30"/>
      <c r="Y26" s="35">
        <v>1</v>
      </c>
      <c r="Z26" s="35">
        <v>1</v>
      </c>
      <c r="AA26" s="35">
        <f>MAX(Y26:Z26)</f>
        <v>1</v>
      </c>
      <c r="AB26" s="30" t="s">
        <v>47</v>
      </c>
      <c r="AC26" s="34">
        <v>43359</v>
      </c>
      <c r="AD26" s="34" t="s">
        <v>46</v>
      </c>
      <c r="AE26" s="61"/>
      <c r="AI26" s="44"/>
    </row>
    <row r="27" spans="2:90" thickTop="1" thickBot="1" x14ac:dyDescent="0.3">
      <c r="B27" s="62" t="s">
        <v>170</v>
      </c>
      <c r="C27" s="30" t="s">
        <v>14</v>
      </c>
      <c r="D27" s="30" t="s">
        <v>2</v>
      </c>
      <c r="E27" s="30">
        <v>9</v>
      </c>
      <c r="F27" s="30" t="s">
        <v>49</v>
      </c>
      <c r="G27" s="30" t="s">
        <v>48</v>
      </c>
      <c r="H27" s="40">
        <v>2</v>
      </c>
      <c r="I27" s="40">
        <v>2</v>
      </c>
      <c r="J27" s="40">
        <v>2</v>
      </c>
      <c r="K27" s="30"/>
      <c r="L27" s="30">
        <v>0</v>
      </c>
      <c r="M27" s="36">
        <v>2</v>
      </c>
      <c r="N27" s="30">
        <v>0</v>
      </c>
      <c r="O27" s="30">
        <v>0</v>
      </c>
      <c r="P27" s="30"/>
      <c r="Q27" s="37">
        <v>2</v>
      </c>
      <c r="R27" s="36">
        <v>2</v>
      </c>
      <c r="S27" s="30"/>
      <c r="T27" s="37">
        <v>2</v>
      </c>
      <c r="U27" s="30">
        <v>0</v>
      </c>
      <c r="V27" s="30">
        <v>0</v>
      </c>
      <c r="W27" s="30">
        <v>0</v>
      </c>
      <c r="X27" s="30"/>
      <c r="Y27" s="35">
        <v>1</v>
      </c>
      <c r="Z27" s="37">
        <v>2</v>
      </c>
      <c r="AA27" s="37">
        <f>MAX(Y27:Z27)</f>
        <v>2</v>
      </c>
      <c r="AB27" s="30" t="s">
        <v>47</v>
      </c>
      <c r="AC27" s="34">
        <v>43359</v>
      </c>
      <c r="AD27" s="34" t="s">
        <v>46</v>
      </c>
      <c r="AE27" s="61"/>
      <c r="AI27" s="44"/>
    </row>
    <row r="28" spans="2:90" s="31" customFormat="1" ht="21.95" customHeight="1" thickTop="1" thickBot="1" x14ac:dyDescent="0.3">
      <c r="I28" s="30"/>
      <c r="L28" s="30"/>
      <c r="AB28" s="30"/>
      <c r="AC28" s="30"/>
      <c r="AD28" s="30"/>
    </row>
    <row r="29" spans="2:90" thickTop="1" thickBot="1" x14ac:dyDescent="0.3">
      <c r="B29" s="30" t="s">
        <v>169</v>
      </c>
      <c r="C29" s="30" t="s">
        <v>14</v>
      </c>
      <c r="D29" s="30" t="s">
        <v>0</v>
      </c>
      <c r="E29" s="30">
        <v>11</v>
      </c>
      <c r="F29" s="62" t="s">
        <v>163</v>
      </c>
      <c r="G29" s="62"/>
      <c r="H29" s="40">
        <v>2</v>
      </c>
      <c r="I29" s="41">
        <v>3</v>
      </c>
      <c r="J29" s="40">
        <v>2</v>
      </c>
      <c r="L29" s="30" t="s">
        <v>162</v>
      </c>
      <c r="M29" s="30">
        <v>0</v>
      </c>
      <c r="N29" s="37">
        <v>2</v>
      </c>
      <c r="O29" s="30">
        <v>0</v>
      </c>
      <c r="Q29" s="37">
        <v>2</v>
      </c>
      <c r="R29" s="38">
        <v>1</v>
      </c>
      <c r="T29" s="37">
        <v>2</v>
      </c>
      <c r="U29" s="42">
        <v>3</v>
      </c>
      <c r="V29" s="37">
        <v>2</v>
      </c>
      <c r="W29" s="36">
        <v>2</v>
      </c>
      <c r="Y29" s="35">
        <v>1</v>
      </c>
      <c r="Z29" s="35">
        <v>1</v>
      </c>
      <c r="AA29" s="35">
        <f>MAX(Y29:Z29)</f>
        <v>1</v>
      </c>
      <c r="AB29" s="38">
        <v>1</v>
      </c>
      <c r="AC29" s="34">
        <v>43165</v>
      </c>
      <c r="AD29" s="34" t="s">
        <v>161</v>
      </c>
      <c r="AE29" s="44" t="s">
        <v>168</v>
      </c>
      <c r="AF29" s="30">
        <f>AVERAGE(H29:H35)</f>
        <v>2.4285714285714284</v>
      </c>
      <c r="AG29" s="30">
        <f>AVERAGE(I29:I35)</f>
        <v>2.8571428571428572</v>
      </c>
      <c r="AH29" s="30">
        <f>AVERAGE(J29:J35)</f>
        <v>2.5714285714285716</v>
      </c>
      <c r="AJ29" s="30">
        <f>AVERAGE(L29:L35)</f>
        <v>0.33333333333333331</v>
      </c>
      <c r="AK29" s="30">
        <f>AVERAGE(M29:M35)</f>
        <v>0.8571428571428571</v>
      </c>
      <c r="AL29" s="30">
        <f>AVERAGE(N29:N35)</f>
        <v>1.4285714285714286</v>
      </c>
      <c r="AM29" s="30">
        <f>AVERAGE(O29:O35)</f>
        <v>0.42857142857142855</v>
      </c>
      <c r="AO29" s="30">
        <f>AVERAGE(Q29:Q35)</f>
        <v>1.2857142857142858</v>
      </c>
      <c r="AP29" s="30">
        <f>AVERAGE(R29:R35)</f>
        <v>0.42857142857142855</v>
      </c>
      <c r="AR29" s="30">
        <f>AVERAGE(T29:T35)</f>
        <v>2.1428571428571428</v>
      </c>
      <c r="AS29" s="30">
        <f>AVERAGE(U29:U35)</f>
        <v>1.2857142857142858</v>
      </c>
      <c r="AT29" s="30">
        <f>AVERAGE(V29:V35)</f>
        <v>0.5714285714285714</v>
      </c>
      <c r="AU29" s="30">
        <f>AVERAGE(W29:W35)</f>
        <v>0.42857142857142855</v>
      </c>
      <c r="AW29" s="30">
        <f>AVERAGE(Y29:Y35)</f>
        <v>1.1428571428571428</v>
      </c>
      <c r="AX29" s="30">
        <f>AVERAGE(Z29:Z35)</f>
        <v>1.1428571428571428</v>
      </c>
      <c r="AZ29" s="30">
        <f>COUNT(H29:H35)</f>
        <v>7</v>
      </c>
      <c r="BA29" s="30">
        <f>COUNT(I29:I35)</f>
        <v>7</v>
      </c>
      <c r="BB29" s="30">
        <f>COUNT(J29:J35)</f>
        <v>7</v>
      </c>
      <c r="BD29" s="30">
        <f>COUNT(L29:L35)</f>
        <v>3</v>
      </c>
      <c r="BE29" s="30">
        <f>COUNT(M29:M35)</f>
        <v>7</v>
      </c>
      <c r="BF29" s="30">
        <f>COUNT(N29:N35)</f>
        <v>7</v>
      </c>
      <c r="BG29" s="30">
        <f>COUNT(O29:O35)</f>
        <v>7</v>
      </c>
      <c r="BI29" s="30">
        <f>COUNT(Q29:Q35)</f>
        <v>7</v>
      </c>
      <c r="BJ29" s="30">
        <f>COUNT(R29:R35)</f>
        <v>7</v>
      </c>
      <c r="BL29" s="30">
        <f>COUNT(T29:T35)</f>
        <v>7</v>
      </c>
      <c r="BM29" s="30">
        <f>COUNT(U29:U35)</f>
        <v>7</v>
      </c>
      <c r="BN29" s="30">
        <f>COUNT(V29:V35)</f>
        <v>7</v>
      </c>
      <c r="BO29" s="30">
        <f>COUNT(W29:W35)</f>
        <v>7</v>
      </c>
      <c r="BQ29" s="30">
        <f>COUNT(Y29:Y35)</f>
        <v>7</v>
      </c>
      <c r="BR29" s="30">
        <f>COUNT(Z29:Z35)</f>
        <v>7</v>
      </c>
      <c r="BT29" s="30">
        <f>STDEV(H29:H35)/SQRT(COUNT(H29:H35))</f>
        <v>0.20203050891044219</v>
      </c>
      <c r="BU29" s="30">
        <f>STDEV(I29:I35)/SQRT(COUNT(I29:I35))</f>
        <v>0.1428571428571426</v>
      </c>
      <c r="BV29" s="30">
        <f>STDEV(J29:J35)/SQRT(COUNT(J29:J35))</f>
        <v>0.20203050891044219</v>
      </c>
      <c r="BX29" s="30">
        <f>STDEV(L29:L35)/SQRT(COUNT(L29:L35))</f>
        <v>0.33333333333333337</v>
      </c>
      <c r="BY29" s="30">
        <f>STDEV(M29:M35)/SQRT(COUNT(M29:M35))</f>
        <v>0.2608202654786505</v>
      </c>
      <c r="BZ29" s="30">
        <f>STDEV(N29:N35)/SQRT(COUNT(N29:N35))</f>
        <v>0.36885555678165871</v>
      </c>
      <c r="CA29" s="30">
        <f>STDEV(O29:O35)/SQRT(COUNT(O29:O35))</f>
        <v>0.2973808570665904</v>
      </c>
      <c r="CC29" s="30">
        <f>STDEV(Q29:Q35)/SQRT(COUNT(Q29:Q35))</f>
        <v>0.35951592548908329</v>
      </c>
      <c r="CD29" s="30">
        <f>STDEV(R29:R35)/SQRT(COUNT(R29:R35))</f>
        <v>0.20203050891044214</v>
      </c>
      <c r="CF29" s="30">
        <f>STDEV(T29:T35)/SQRT(COUNT(T29:T35))</f>
        <v>0.1428571428571426</v>
      </c>
      <c r="CG29" s="30">
        <f>STDEV(U29:U35)/SQRT(COUNT(U29:U35))</f>
        <v>0.35951592548908329</v>
      </c>
      <c r="CH29" s="30">
        <f>STDEV(V29:V35)/SQRT(COUNT(V29:V35))</f>
        <v>0.2973808570665904</v>
      </c>
      <c r="CI29" s="30">
        <f>STDEV(W29:W35)/SQRT(COUNT(W29:W35))</f>
        <v>0.2973808570665904</v>
      </c>
      <c r="CK29" s="30">
        <f>STDEV(Y29:Y35)/SQRT(COUNT(Y29:Y35))</f>
        <v>0.2608202654786505</v>
      </c>
      <c r="CL29" s="30">
        <f>STDEV(Z29:Z35)/SQRT(COUNT(Z29:Z35))</f>
        <v>0.14285714285714288</v>
      </c>
    </row>
    <row r="30" spans="2:90" thickTop="1" thickBot="1" x14ac:dyDescent="0.3">
      <c r="B30" s="30" t="s">
        <v>167</v>
      </c>
      <c r="C30" s="30" t="s">
        <v>14</v>
      </c>
      <c r="D30" s="30" t="s">
        <v>0</v>
      </c>
      <c r="E30" s="30">
        <v>11</v>
      </c>
      <c r="F30" s="62" t="s">
        <v>163</v>
      </c>
      <c r="G30" s="62"/>
      <c r="H30" s="40">
        <v>2</v>
      </c>
      <c r="I30" s="41">
        <v>3</v>
      </c>
      <c r="J30" s="40">
        <v>2</v>
      </c>
      <c r="L30" s="30" t="s">
        <v>162</v>
      </c>
      <c r="M30" s="36">
        <v>2</v>
      </c>
      <c r="N30" s="37">
        <v>2</v>
      </c>
      <c r="O30" s="36">
        <v>2</v>
      </c>
      <c r="Q30" s="35">
        <v>1</v>
      </c>
      <c r="R30" s="38">
        <v>1</v>
      </c>
      <c r="T30" s="37">
        <v>2</v>
      </c>
      <c r="U30" s="38">
        <v>1</v>
      </c>
      <c r="V30" s="35">
        <v>1</v>
      </c>
      <c r="W30" s="30">
        <v>0</v>
      </c>
      <c r="Y30" s="35">
        <v>1</v>
      </c>
      <c r="Z30" s="35">
        <v>1</v>
      </c>
      <c r="AA30" s="35">
        <f>MAX(Y30:Z30)</f>
        <v>1</v>
      </c>
      <c r="AB30" s="36">
        <v>2</v>
      </c>
      <c r="AC30" s="34">
        <v>43165</v>
      </c>
      <c r="AD30" s="34" t="s">
        <v>161</v>
      </c>
      <c r="AE30" s="44" t="s">
        <v>166</v>
      </c>
    </row>
    <row r="31" spans="2:90" thickTop="1" thickBot="1" x14ac:dyDescent="0.3">
      <c r="B31" s="30" t="s">
        <v>165</v>
      </c>
      <c r="C31" s="30" t="s">
        <v>14</v>
      </c>
      <c r="D31" s="30" t="s">
        <v>0</v>
      </c>
      <c r="E31" s="30">
        <v>11</v>
      </c>
      <c r="F31" s="62" t="s">
        <v>163</v>
      </c>
      <c r="G31" s="62"/>
      <c r="H31" s="41">
        <v>3</v>
      </c>
      <c r="I31" s="41">
        <v>3</v>
      </c>
      <c r="J31" s="41">
        <v>3</v>
      </c>
      <c r="L31" s="30" t="s">
        <v>162</v>
      </c>
      <c r="M31" s="30">
        <v>0</v>
      </c>
      <c r="N31" s="30">
        <v>0</v>
      </c>
      <c r="O31" s="30">
        <v>0</v>
      </c>
      <c r="Q31" s="30">
        <v>0</v>
      </c>
      <c r="R31" s="30">
        <v>0</v>
      </c>
      <c r="T31" s="37">
        <v>2</v>
      </c>
      <c r="U31" s="38">
        <v>1</v>
      </c>
      <c r="V31" s="30">
        <v>0</v>
      </c>
      <c r="W31" s="30">
        <v>0</v>
      </c>
      <c r="Y31" s="37">
        <v>2</v>
      </c>
      <c r="Z31" s="35">
        <v>1</v>
      </c>
      <c r="AA31" s="37">
        <f>MAX(Y31:Z31)</f>
        <v>2</v>
      </c>
      <c r="AB31" s="30">
        <v>0</v>
      </c>
      <c r="AC31" s="34">
        <v>43165</v>
      </c>
      <c r="AD31" s="34" t="s">
        <v>161</v>
      </c>
    </row>
    <row r="32" spans="2:90" thickTop="1" thickBot="1" x14ac:dyDescent="0.3">
      <c r="B32" s="30" t="s">
        <v>164</v>
      </c>
      <c r="C32" s="30" t="s">
        <v>14</v>
      </c>
      <c r="D32" s="30" t="s">
        <v>0</v>
      </c>
      <c r="E32" s="30">
        <v>11</v>
      </c>
      <c r="F32" s="62" t="s">
        <v>163</v>
      </c>
      <c r="G32" s="62"/>
      <c r="H32" s="40">
        <v>2</v>
      </c>
      <c r="I32" s="40">
        <v>2</v>
      </c>
      <c r="J32" s="40">
        <v>2</v>
      </c>
      <c r="L32" s="30" t="s">
        <v>162</v>
      </c>
      <c r="M32" s="38">
        <v>1</v>
      </c>
      <c r="N32" s="35">
        <v>1</v>
      </c>
      <c r="O32" s="30">
        <v>0</v>
      </c>
      <c r="Q32" s="37">
        <v>2</v>
      </c>
      <c r="R32" s="30">
        <v>0</v>
      </c>
      <c r="T32" s="37">
        <v>2</v>
      </c>
      <c r="U32" s="36">
        <v>2</v>
      </c>
      <c r="V32" s="30">
        <v>0</v>
      </c>
      <c r="W32" s="38">
        <v>1</v>
      </c>
      <c r="Y32" s="30">
        <v>0</v>
      </c>
      <c r="Z32" s="37">
        <v>2</v>
      </c>
      <c r="AA32" s="37">
        <f>MAX(Y32:Z32)</f>
        <v>2</v>
      </c>
      <c r="AB32" s="36">
        <v>2</v>
      </c>
      <c r="AC32" s="34">
        <v>43165</v>
      </c>
      <c r="AD32" s="34" t="s">
        <v>161</v>
      </c>
    </row>
    <row r="33" spans="2:90" thickTop="1" thickBot="1" x14ac:dyDescent="0.3">
      <c r="B33" s="62" t="s">
        <v>160</v>
      </c>
      <c r="C33" s="30" t="s">
        <v>14</v>
      </c>
      <c r="D33" s="30" t="s">
        <v>0</v>
      </c>
      <c r="E33" s="30">
        <v>11</v>
      </c>
      <c r="F33" s="30" t="s">
        <v>49</v>
      </c>
      <c r="G33" s="30" t="s">
        <v>48</v>
      </c>
      <c r="H33" s="40">
        <v>2</v>
      </c>
      <c r="I33" s="41">
        <v>3</v>
      </c>
      <c r="J33" s="41">
        <v>3</v>
      </c>
      <c r="K33" s="30"/>
      <c r="L33" s="38">
        <v>1</v>
      </c>
      <c r="M33" s="38">
        <v>1</v>
      </c>
      <c r="N33" s="35">
        <v>1</v>
      </c>
      <c r="O33" s="30">
        <v>0</v>
      </c>
      <c r="P33" s="30"/>
      <c r="Q33" s="30">
        <v>0</v>
      </c>
      <c r="R33" s="38">
        <v>1</v>
      </c>
      <c r="S33" s="30"/>
      <c r="T33" s="39">
        <v>3</v>
      </c>
      <c r="U33" s="38">
        <v>1</v>
      </c>
      <c r="V33" s="30">
        <v>0</v>
      </c>
      <c r="W33" s="30">
        <v>0</v>
      </c>
      <c r="X33" s="30"/>
      <c r="Y33" s="35">
        <v>1</v>
      </c>
      <c r="Z33" s="35">
        <v>1</v>
      </c>
      <c r="AA33" s="35">
        <f>MAX(Y33:Z33)</f>
        <v>1</v>
      </c>
      <c r="AB33" s="30" t="s">
        <v>47</v>
      </c>
      <c r="AC33" s="34">
        <v>43359</v>
      </c>
      <c r="AD33" s="34" t="s">
        <v>46</v>
      </c>
      <c r="AE33" s="61"/>
      <c r="AI33" s="44"/>
    </row>
    <row r="34" spans="2:90" thickTop="1" thickBot="1" x14ac:dyDescent="0.3">
      <c r="B34" s="62" t="s">
        <v>159</v>
      </c>
      <c r="C34" s="30" t="s">
        <v>14</v>
      </c>
      <c r="D34" s="30" t="s">
        <v>0</v>
      </c>
      <c r="E34" s="30">
        <v>11</v>
      </c>
      <c r="F34" s="30" t="s">
        <v>49</v>
      </c>
      <c r="G34" s="30" t="s">
        <v>48</v>
      </c>
      <c r="H34" s="41">
        <v>3</v>
      </c>
      <c r="I34" s="41">
        <v>3</v>
      </c>
      <c r="J34" s="41">
        <v>3</v>
      </c>
      <c r="K34" s="30"/>
      <c r="L34" s="30">
        <v>0</v>
      </c>
      <c r="M34" s="38">
        <v>1</v>
      </c>
      <c r="N34" s="39">
        <v>3</v>
      </c>
      <c r="O34" s="30">
        <v>0</v>
      </c>
      <c r="P34" s="30"/>
      <c r="Q34" s="37">
        <v>2</v>
      </c>
      <c r="R34" s="30">
        <v>0</v>
      </c>
      <c r="S34" s="30"/>
      <c r="T34" s="37">
        <v>2</v>
      </c>
      <c r="U34" s="38">
        <v>1</v>
      </c>
      <c r="V34" s="30">
        <v>0</v>
      </c>
      <c r="W34" s="30">
        <v>0</v>
      </c>
      <c r="X34" s="30"/>
      <c r="Y34" s="35">
        <v>1</v>
      </c>
      <c r="Z34" s="35">
        <v>1</v>
      </c>
      <c r="AA34" s="35">
        <f>MAX(Y34:Z34)</f>
        <v>1</v>
      </c>
      <c r="AB34" s="30" t="s">
        <v>47</v>
      </c>
      <c r="AC34" s="34">
        <v>43359</v>
      </c>
      <c r="AD34" s="34" t="s">
        <v>46</v>
      </c>
      <c r="AE34" s="61"/>
      <c r="AI34" s="44"/>
    </row>
    <row r="35" spans="2:90" thickTop="1" thickBot="1" x14ac:dyDescent="0.3">
      <c r="B35" s="62" t="s">
        <v>158</v>
      </c>
      <c r="C35" s="30" t="s">
        <v>14</v>
      </c>
      <c r="D35" s="30" t="s">
        <v>0</v>
      </c>
      <c r="E35" s="30">
        <v>11</v>
      </c>
      <c r="F35" s="30" t="s">
        <v>49</v>
      </c>
      <c r="G35" s="30" t="s">
        <v>48</v>
      </c>
      <c r="H35" s="41">
        <v>3</v>
      </c>
      <c r="I35" s="41">
        <v>3</v>
      </c>
      <c r="J35" s="41">
        <v>3</v>
      </c>
      <c r="K35" s="30"/>
      <c r="L35" s="30">
        <v>0</v>
      </c>
      <c r="M35" s="38">
        <v>1</v>
      </c>
      <c r="N35" s="35">
        <v>1</v>
      </c>
      <c r="O35" s="38">
        <v>1</v>
      </c>
      <c r="P35" s="30"/>
      <c r="Q35" s="37">
        <v>2</v>
      </c>
      <c r="R35" s="30">
        <v>0</v>
      </c>
      <c r="S35" s="30"/>
      <c r="T35" s="37">
        <v>2</v>
      </c>
      <c r="U35" s="30">
        <v>0</v>
      </c>
      <c r="V35" s="35">
        <v>1</v>
      </c>
      <c r="W35" s="30">
        <v>0</v>
      </c>
      <c r="X35" s="30"/>
      <c r="Y35" s="37">
        <v>2</v>
      </c>
      <c r="Z35" s="35">
        <v>1</v>
      </c>
      <c r="AA35" s="37">
        <f>MAX(Y35:Z35)</f>
        <v>2</v>
      </c>
      <c r="AB35" s="30" t="s">
        <v>47</v>
      </c>
      <c r="AC35" s="34">
        <v>43359</v>
      </c>
      <c r="AD35" s="34" t="s">
        <v>46</v>
      </c>
      <c r="AE35" s="61"/>
      <c r="AI35" s="44"/>
    </row>
    <row r="36" spans="2:90" s="50" customFormat="1" thickTop="1" thickBot="1" x14ac:dyDescent="0.3">
      <c r="K36" s="51"/>
      <c r="P36" s="51"/>
      <c r="S36" s="51"/>
      <c r="X36" s="51"/>
      <c r="AI36" s="60"/>
      <c r="AJ36" s="59"/>
      <c r="AK36" s="58" t="s">
        <v>157</v>
      </c>
    </row>
    <row r="37" spans="2:90" s="48" customFormat="1" thickTop="1" thickBot="1" x14ac:dyDescent="0.3">
      <c r="K37" s="49"/>
      <c r="P37" s="49"/>
      <c r="S37" s="49"/>
      <c r="X37" s="49"/>
      <c r="AK37" s="48" t="s">
        <v>156</v>
      </c>
    </row>
    <row r="38" spans="2:90" thickTop="1" thickBot="1" x14ac:dyDescent="0.3">
      <c r="B38" s="30" t="s">
        <v>155</v>
      </c>
      <c r="C38" s="30" t="s">
        <v>15</v>
      </c>
      <c r="D38" s="30" t="s">
        <v>6</v>
      </c>
      <c r="E38" s="30">
        <v>4</v>
      </c>
      <c r="F38" s="30" t="s">
        <v>79</v>
      </c>
      <c r="G38" s="30" t="s">
        <v>48</v>
      </c>
      <c r="H38" s="43">
        <v>1</v>
      </c>
      <c r="I38" s="30">
        <v>0</v>
      </c>
      <c r="J38" s="30">
        <v>0</v>
      </c>
      <c r="L38" s="30">
        <v>0</v>
      </c>
      <c r="M38" s="30">
        <v>0</v>
      </c>
      <c r="N38" s="30">
        <v>0</v>
      </c>
      <c r="O38" s="30">
        <v>0</v>
      </c>
      <c r="Q38" s="30">
        <v>0</v>
      </c>
      <c r="R38" s="30">
        <v>0</v>
      </c>
      <c r="T38" s="30">
        <v>0</v>
      </c>
      <c r="U38" s="30">
        <v>0</v>
      </c>
      <c r="V38" s="57" t="s">
        <v>154</v>
      </c>
      <c r="W38" s="57"/>
      <c r="Y38" s="30">
        <v>0</v>
      </c>
      <c r="Z38" s="30">
        <v>0</v>
      </c>
      <c r="AA38" s="38">
        <f>MAX(Y38:Z38)</f>
        <v>0</v>
      </c>
      <c r="AB38" s="38">
        <v>1</v>
      </c>
      <c r="AC38" s="34">
        <v>43468</v>
      </c>
      <c r="AD38" s="34" t="s">
        <v>46</v>
      </c>
      <c r="AE38" s="44" t="s">
        <v>153</v>
      </c>
      <c r="AF38" s="30">
        <f>AVERAGE(H38:H46)</f>
        <v>1.7777777777777777</v>
      </c>
      <c r="AG38" s="30">
        <f>AVERAGE(I38:I46)</f>
        <v>1.6666666666666667</v>
      </c>
      <c r="AH38" s="30">
        <f>AVERAGE(J38:J46)</f>
        <v>1.6666666666666667</v>
      </c>
      <c r="AJ38" s="30">
        <f>AVERAGE(L38:L46)</f>
        <v>0.66666666666666663</v>
      </c>
      <c r="AK38" s="30">
        <f>AVERAGE(M38:M46)</f>
        <v>1</v>
      </c>
      <c r="AL38" s="30">
        <f>AVERAGE(N38:N46)</f>
        <v>0.77777777777777779</v>
      </c>
      <c r="AM38" s="30">
        <f>AVERAGE(O38:O46)</f>
        <v>0.55555555555555558</v>
      </c>
      <c r="AO38" s="30">
        <f>AVERAGE(Q38:Q46)</f>
        <v>0.77777777777777779</v>
      </c>
      <c r="AP38" s="30">
        <f>AVERAGE(R38:R46)</f>
        <v>0.88888888888888884</v>
      </c>
      <c r="AR38" s="30">
        <f>AVERAGE(T38:T46)</f>
        <v>0.66666666666666663</v>
      </c>
      <c r="AS38" s="30">
        <f>AVERAGE(U38:U46)</f>
        <v>0.33333333333333331</v>
      </c>
      <c r="AT38" s="30" t="e">
        <f>AVERAGE(V38:V46)</f>
        <v>#DIV/0!</v>
      </c>
      <c r="AU38" s="30" t="e">
        <f>AVERAGE(W38:W46)</f>
        <v>#DIV/0!</v>
      </c>
      <c r="AW38" s="30">
        <f>AVERAGE(Y38:Y46)</f>
        <v>1.4444444444444444</v>
      </c>
      <c r="AX38" s="30">
        <f>AVERAGE(Z38:Z46)</f>
        <v>1.4444444444444444</v>
      </c>
      <c r="AZ38" s="30">
        <f>COUNT(H38:H46)</f>
        <v>9</v>
      </c>
      <c r="BA38" s="30">
        <f>COUNT(I38:I46)</f>
        <v>9</v>
      </c>
      <c r="BB38" s="30">
        <f>COUNT(J38:J46)</f>
        <v>9</v>
      </c>
      <c r="BD38" s="30">
        <f>COUNT(L38:L46)</f>
        <v>9</v>
      </c>
      <c r="BE38" s="30">
        <f>COUNT(M38:M46)</f>
        <v>9</v>
      </c>
      <c r="BF38" s="30">
        <f>COUNT(N38:N46)</f>
        <v>9</v>
      </c>
      <c r="BG38" s="30">
        <f>COUNT(O38:O46)</f>
        <v>9</v>
      </c>
      <c r="BI38" s="30">
        <f>COUNT(Q38:Q46)</f>
        <v>9</v>
      </c>
      <c r="BJ38" s="30">
        <f>COUNT(R38:R46)</f>
        <v>9</v>
      </c>
      <c r="BK38" s="30">
        <f>COUNT(S38:S46)</f>
        <v>0</v>
      </c>
      <c r="BL38" s="30">
        <f>COUNT(T38:T46)</f>
        <v>9</v>
      </c>
      <c r="BM38" s="30">
        <f>COUNT(U38:U46)</f>
        <v>9</v>
      </c>
      <c r="BN38" s="30">
        <f>COUNT(V38:V46)</f>
        <v>0</v>
      </c>
      <c r="BO38" s="30">
        <f>COUNT(W38:W46)</f>
        <v>0</v>
      </c>
      <c r="BQ38" s="30">
        <f>COUNT(Y38:Y46)</f>
        <v>9</v>
      </c>
      <c r="BR38" s="30">
        <f>COUNT(Z38:Z46)</f>
        <v>9</v>
      </c>
      <c r="BT38" s="30">
        <f>STDEV(H38:H46)/SQRT(COUNT(H38:H46))</f>
        <v>0.40061680838488772</v>
      </c>
      <c r="BU38" s="30">
        <f>STDEV(I38:I46)/SQRT(COUNT(I38:I46))</f>
        <v>0.44095855184409843</v>
      </c>
      <c r="BV38" s="30">
        <f>STDEV(J38:J46)/SQRT(COUNT(J38:J46))</f>
        <v>0.44095855184409843</v>
      </c>
      <c r="BX38" s="30">
        <f>STDEV(L38:L46)/SQRT(COUNT(L38:L46))</f>
        <v>0.28867513459481287</v>
      </c>
      <c r="BY38" s="30">
        <f>STDEV(M38:M46)/SQRT(COUNT(M38:M46))</f>
        <v>0.44095855184409843</v>
      </c>
      <c r="BZ38" s="30">
        <f>STDEV(N38:N46)/SQRT(COUNT(N38:N46))</f>
        <v>0.43390275977259191</v>
      </c>
      <c r="CA38" s="30">
        <f>STDEV(O38:O46)/SQRT(COUNT(O38:O46))</f>
        <v>0.3379312516832344</v>
      </c>
      <c r="CC38" s="30">
        <f>STDEV(Q38:Q46)/SQRT(COUNT(Q38:Q46))</f>
        <v>0.43390275977259191</v>
      </c>
      <c r="CD38" s="30">
        <f>STDEV(R38:R46)/SQRT(COUNT(R38:R46))</f>
        <v>0.3888888888888889</v>
      </c>
      <c r="CF38" s="30">
        <f>STDEV(T38:T46)/SQRT(COUNT(T38:T46))</f>
        <v>0.33333333333333331</v>
      </c>
      <c r="CG38" s="30">
        <f>STDEV(U38:U46)/SQRT(COUNT(U38:U46))</f>
        <v>0.33333333333333331</v>
      </c>
      <c r="CH38" s="30" t="e">
        <f>STDEV(V38:V46)/SQRT(COUNT(V38:V46))</f>
        <v>#DIV/0!</v>
      </c>
      <c r="CI38" s="30" t="e">
        <f>STDEV(W38:W46)/SQRT(COUNT(W38:W46))</f>
        <v>#DIV/0!</v>
      </c>
      <c r="CK38" s="30">
        <f>STDEV(Y38:Y46)/SQRT(COUNT(Y38:Y46))</f>
        <v>0.50307695211874537</v>
      </c>
      <c r="CL38" s="30">
        <f>STDEV(Z38:Z46)/SQRT(COUNT(Z38:Z46))</f>
        <v>0.50307695211874537</v>
      </c>
    </row>
    <row r="39" spans="2:90" thickTop="1" thickBot="1" x14ac:dyDescent="0.3">
      <c r="B39" s="30" t="s">
        <v>152</v>
      </c>
      <c r="C39" s="30" t="s">
        <v>15</v>
      </c>
      <c r="D39" s="30" t="s">
        <v>6</v>
      </c>
      <c r="E39" s="30">
        <v>4</v>
      </c>
      <c r="F39" s="30" t="s">
        <v>79</v>
      </c>
      <c r="G39" s="30" t="s">
        <v>48</v>
      </c>
      <c r="H39" s="43">
        <v>1</v>
      </c>
      <c r="I39" s="43">
        <v>1</v>
      </c>
      <c r="J39" s="43">
        <v>1</v>
      </c>
      <c r="L39" s="30">
        <v>0</v>
      </c>
      <c r="M39" s="30">
        <v>0</v>
      </c>
      <c r="N39" s="30">
        <v>0</v>
      </c>
      <c r="O39" s="30">
        <v>0</v>
      </c>
      <c r="Q39" s="30">
        <v>0</v>
      </c>
      <c r="R39" s="30">
        <v>0</v>
      </c>
      <c r="T39" s="30">
        <v>0</v>
      </c>
      <c r="U39" s="30">
        <v>0</v>
      </c>
      <c r="V39" s="57"/>
      <c r="W39" s="57"/>
      <c r="Y39" s="30">
        <v>0</v>
      </c>
      <c r="Z39" s="30">
        <v>0</v>
      </c>
      <c r="AA39" s="30">
        <f>MAX(Y39:Z39)</f>
        <v>0</v>
      </c>
      <c r="AB39" s="30">
        <v>0</v>
      </c>
      <c r="AC39" s="34">
        <v>43468</v>
      </c>
      <c r="AD39" s="34" t="s">
        <v>46</v>
      </c>
    </row>
    <row r="40" spans="2:90" thickTop="1" thickBot="1" x14ac:dyDescent="0.3">
      <c r="B40" s="30" t="s">
        <v>151</v>
      </c>
      <c r="C40" s="30" t="s">
        <v>15</v>
      </c>
      <c r="D40" s="30" t="s">
        <v>6</v>
      </c>
      <c r="E40" s="30">
        <v>4</v>
      </c>
      <c r="F40" s="30" t="s">
        <v>79</v>
      </c>
      <c r="G40" s="30" t="s">
        <v>48</v>
      </c>
      <c r="H40" s="41">
        <v>3</v>
      </c>
      <c r="I40" s="41">
        <v>3</v>
      </c>
      <c r="J40" s="41">
        <v>3</v>
      </c>
      <c r="L40" s="38">
        <v>1</v>
      </c>
      <c r="M40" s="36">
        <v>2</v>
      </c>
      <c r="N40" s="30">
        <v>0</v>
      </c>
      <c r="O40" s="30">
        <v>0</v>
      </c>
      <c r="Q40" s="30">
        <v>0</v>
      </c>
      <c r="R40" s="36">
        <v>2</v>
      </c>
      <c r="T40" s="37">
        <v>2</v>
      </c>
      <c r="U40" s="30">
        <v>0</v>
      </c>
      <c r="V40" s="57"/>
      <c r="W40" s="57"/>
      <c r="Y40" s="39">
        <v>3</v>
      </c>
      <c r="Z40" s="39">
        <v>3</v>
      </c>
      <c r="AA40" s="38">
        <f>MAX(Y40:Z40)</f>
        <v>3</v>
      </c>
      <c r="AB40" s="38">
        <v>1</v>
      </c>
      <c r="AC40" s="34">
        <v>43468</v>
      </c>
      <c r="AD40" s="34" t="s">
        <v>46</v>
      </c>
    </row>
    <row r="41" spans="2:90" thickTop="1" thickBot="1" x14ac:dyDescent="0.3">
      <c r="B41" s="30" t="s">
        <v>150</v>
      </c>
      <c r="C41" s="30" t="s">
        <v>15</v>
      </c>
      <c r="D41" s="30" t="s">
        <v>6</v>
      </c>
      <c r="E41" s="30">
        <v>4</v>
      </c>
      <c r="F41" s="30" t="s">
        <v>79</v>
      </c>
      <c r="G41" s="30" t="s">
        <v>48</v>
      </c>
      <c r="H41" s="30">
        <v>0</v>
      </c>
      <c r="I41" s="30">
        <v>0</v>
      </c>
      <c r="J41" s="30">
        <v>0</v>
      </c>
      <c r="L41" s="30">
        <v>0</v>
      </c>
      <c r="M41" s="30">
        <v>0</v>
      </c>
      <c r="N41" s="30">
        <v>0</v>
      </c>
      <c r="O41" s="30">
        <v>0</v>
      </c>
      <c r="Q41" s="30">
        <v>0</v>
      </c>
      <c r="R41" s="30">
        <v>0</v>
      </c>
      <c r="T41" s="30">
        <v>0</v>
      </c>
      <c r="U41" s="30">
        <v>0</v>
      </c>
      <c r="V41" s="57"/>
      <c r="W41" s="57"/>
      <c r="Y41" s="30">
        <v>0</v>
      </c>
      <c r="Z41" s="30">
        <v>0</v>
      </c>
      <c r="AA41" s="30">
        <f>MAX(Y41:Z41)</f>
        <v>0</v>
      </c>
      <c r="AB41" s="30">
        <v>0</v>
      </c>
      <c r="AC41" s="34">
        <v>43468</v>
      </c>
      <c r="AD41" s="34" t="s">
        <v>46</v>
      </c>
    </row>
    <row r="42" spans="2:90" thickTop="1" thickBot="1" x14ac:dyDescent="0.3">
      <c r="B42" s="30" t="s">
        <v>149</v>
      </c>
      <c r="C42" s="30" t="s">
        <v>15</v>
      </c>
      <c r="D42" s="30" t="s">
        <v>6</v>
      </c>
      <c r="E42" s="30">
        <v>4</v>
      </c>
      <c r="F42" s="30" t="s">
        <v>79</v>
      </c>
      <c r="G42" s="30" t="s">
        <v>48</v>
      </c>
      <c r="H42" s="41">
        <v>3</v>
      </c>
      <c r="I42" s="41">
        <v>3</v>
      </c>
      <c r="J42" s="41">
        <v>3</v>
      </c>
      <c r="L42" s="36">
        <v>2</v>
      </c>
      <c r="M42" s="42">
        <v>3</v>
      </c>
      <c r="N42" s="39">
        <v>3</v>
      </c>
      <c r="O42" s="42">
        <v>3</v>
      </c>
      <c r="Q42" s="39">
        <v>3</v>
      </c>
      <c r="R42" s="42">
        <v>3</v>
      </c>
      <c r="T42" s="37">
        <v>2</v>
      </c>
      <c r="U42" s="42">
        <v>3</v>
      </c>
      <c r="V42" s="57"/>
      <c r="W42" s="57"/>
      <c r="Y42" s="39">
        <v>3</v>
      </c>
      <c r="Z42" s="39">
        <v>3</v>
      </c>
      <c r="AA42" s="42">
        <f>MAX(Y42:Z42)</f>
        <v>3</v>
      </c>
      <c r="AB42" s="42">
        <v>3</v>
      </c>
      <c r="AC42" s="34">
        <v>43468</v>
      </c>
      <c r="AD42" s="34" t="s">
        <v>46</v>
      </c>
    </row>
    <row r="43" spans="2:90" thickTop="1" thickBot="1" x14ac:dyDescent="0.3">
      <c r="B43" s="30" t="s">
        <v>148</v>
      </c>
      <c r="C43" s="30" t="s">
        <v>15</v>
      </c>
      <c r="D43" s="30" t="s">
        <v>6</v>
      </c>
      <c r="E43" s="30">
        <v>4</v>
      </c>
      <c r="F43" s="30" t="s">
        <v>79</v>
      </c>
      <c r="G43" s="30" t="s">
        <v>48</v>
      </c>
      <c r="H43" s="41">
        <v>3</v>
      </c>
      <c r="I43" s="41">
        <v>3</v>
      </c>
      <c r="J43" s="41">
        <v>3</v>
      </c>
      <c r="L43" s="38">
        <v>1</v>
      </c>
      <c r="M43" s="38">
        <v>1</v>
      </c>
      <c r="N43" s="39">
        <v>3</v>
      </c>
      <c r="O43" s="38">
        <v>1</v>
      </c>
      <c r="Q43" s="39">
        <v>3</v>
      </c>
      <c r="R43" s="36">
        <v>2</v>
      </c>
      <c r="T43" s="37">
        <v>2</v>
      </c>
      <c r="U43" s="30">
        <v>0</v>
      </c>
      <c r="V43" s="57"/>
      <c r="W43" s="57"/>
      <c r="Y43" s="39">
        <v>3</v>
      </c>
      <c r="Z43" s="39">
        <v>3</v>
      </c>
      <c r="AA43" s="39">
        <f>MAX(Y43:Z43)</f>
        <v>3</v>
      </c>
      <c r="AB43" s="36">
        <v>2</v>
      </c>
      <c r="AC43" s="34">
        <v>43468</v>
      </c>
      <c r="AD43" s="34" t="s">
        <v>46</v>
      </c>
    </row>
    <row r="44" spans="2:90" thickTop="1" thickBot="1" x14ac:dyDescent="0.3">
      <c r="B44" s="30" t="s">
        <v>147</v>
      </c>
      <c r="C44" s="30" t="s">
        <v>15</v>
      </c>
      <c r="D44" s="30" t="s">
        <v>6</v>
      </c>
      <c r="E44" s="30">
        <v>4</v>
      </c>
      <c r="F44" s="30" t="s">
        <v>49</v>
      </c>
      <c r="G44" s="31" t="s">
        <v>48</v>
      </c>
      <c r="H44" s="41">
        <v>3</v>
      </c>
      <c r="I44" s="41">
        <v>3</v>
      </c>
      <c r="J44" s="41">
        <v>3</v>
      </c>
      <c r="K44" s="30"/>
      <c r="L44" s="36">
        <v>2</v>
      </c>
      <c r="M44" s="42">
        <v>3</v>
      </c>
      <c r="N44" s="35">
        <v>1</v>
      </c>
      <c r="O44" s="38">
        <v>1</v>
      </c>
      <c r="P44" s="30"/>
      <c r="Q44" s="35">
        <v>1</v>
      </c>
      <c r="R44" s="38">
        <v>1</v>
      </c>
      <c r="S44" s="30"/>
      <c r="T44" s="30">
        <v>0</v>
      </c>
      <c r="U44" s="30">
        <v>0</v>
      </c>
      <c r="V44" s="57"/>
      <c r="W44" s="57"/>
      <c r="X44" s="30"/>
      <c r="Y44" s="39">
        <v>3</v>
      </c>
      <c r="Z44" s="39">
        <v>3</v>
      </c>
      <c r="AA44" s="42">
        <f>MAX(Y44:Z44)</f>
        <v>3</v>
      </c>
      <c r="AB44" s="42">
        <v>3</v>
      </c>
      <c r="AC44" s="34">
        <v>43468</v>
      </c>
      <c r="AD44" s="34" t="s">
        <v>46</v>
      </c>
      <c r="AE44" s="30" t="s">
        <v>146</v>
      </c>
    </row>
    <row r="45" spans="2:90" thickTop="1" thickBot="1" x14ac:dyDescent="0.3">
      <c r="B45" s="30" t="s">
        <v>145</v>
      </c>
      <c r="C45" s="30" t="s">
        <v>15</v>
      </c>
      <c r="D45" s="30" t="s">
        <v>6</v>
      </c>
      <c r="E45" s="30">
        <v>4</v>
      </c>
      <c r="F45" s="30" t="s">
        <v>49</v>
      </c>
      <c r="G45" s="31" t="s">
        <v>48</v>
      </c>
      <c r="H45" s="43">
        <v>1</v>
      </c>
      <c r="I45" s="43">
        <v>1</v>
      </c>
      <c r="J45" s="43">
        <v>1</v>
      </c>
      <c r="K45" s="30"/>
      <c r="L45" s="30">
        <v>0</v>
      </c>
      <c r="M45" s="30">
        <v>0</v>
      </c>
      <c r="N45" s="30">
        <v>0</v>
      </c>
      <c r="O45" s="30">
        <v>0</v>
      </c>
      <c r="P45" s="30"/>
      <c r="Q45" s="30">
        <v>0</v>
      </c>
      <c r="R45" s="30">
        <v>0</v>
      </c>
      <c r="S45" s="30"/>
      <c r="T45" s="30">
        <v>0</v>
      </c>
      <c r="U45" s="30">
        <v>0</v>
      </c>
      <c r="V45" s="57"/>
      <c r="W45" s="57"/>
      <c r="X45" s="30"/>
      <c r="Y45" s="30">
        <v>0</v>
      </c>
      <c r="Z45" s="30">
        <v>0</v>
      </c>
      <c r="AA45" s="30">
        <f>MAX(Y45:Z45)</f>
        <v>0</v>
      </c>
      <c r="AB45" s="30">
        <v>0</v>
      </c>
      <c r="AC45" s="34">
        <v>43468</v>
      </c>
      <c r="AD45" s="34" t="s">
        <v>46</v>
      </c>
    </row>
    <row r="46" spans="2:90" thickTop="1" thickBot="1" x14ac:dyDescent="0.3">
      <c r="B46" s="30" t="s">
        <v>144</v>
      </c>
      <c r="C46" s="30" t="s">
        <v>15</v>
      </c>
      <c r="D46" s="30" t="s">
        <v>6</v>
      </c>
      <c r="E46" s="30">
        <v>4</v>
      </c>
      <c r="F46" s="30" t="s">
        <v>49</v>
      </c>
      <c r="G46" s="31" t="s">
        <v>48</v>
      </c>
      <c r="H46" s="43">
        <v>1</v>
      </c>
      <c r="I46" s="43">
        <v>1</v>
      </c>
      <c r="J46" s="43">
        <v>1</v>
      </c>
      <c r="K46" s="30"/>
      <c r="L46" s="30">
        <v>0</v>
      </c>
      <c r="M46" s="30">
        <v>0</v>
      </c>
      <c r="N46" s="30">
        <v>0</v>
      </c>
      <c r="O46" s="30">
        <v>0</v>
      </c>
      <c r="P46" s="30"/>
      <c r="Q46" s="30">
        <v>0</v>
      </c>
      <c r="R46" s="30">
        <v>0</v>
      </c>
      <c r="S46" s="30"/>
      <c r="T46" s="30">
        <v>0</v>
      </c>
      <c r="U46" s="30">
        <v>0</v>
      </c>
      <c r="V46" s="57"/>
      <c r="W46" s="57"/>
      <c r="X46" s="30"/>
      <c r="Y46" s="35">
        <v>1</v>
      </c>
      <c r="Z46" s="35">
        <v>1</v>
      </c>
      <c r="AA46" s="30">
        <f>MAX(Y46:Z46)</f>
        <v>1</v>
      </c>
      <c r="AB46" s="30">
        <v>0</v>
      </c>
      <c r="AC46" s="34">
        <v>43468</v>
      </c>
      <c r="AD46" s="34" t="s">
        <v>46</v>
      </c>
    </row>
    <row r="48" spans="2:90" thickTop="1" thickBot="1" x14ac:dyDescent="0.3">
      <c r="B48" s="30" t="s">
        <v>143</v>
      </c>
      <c r="C48" s="30" t="s">
        <v>15</v>
      </c>
      <c r="D48" s="30" t="s">
        <v>4</v>
      </c>
      <c r="E48" s="30">
        <v>6</v>
      </c>
      <c r="F48" s="30" t="s">
        <v>138</v>
      </c>
      <c r="G48" s="30" t="s">
        <v>122</v>
      </c>
      <c r="H48" s="43">
        <v>1</v>
      </c>
      <c r="I48" s="43">
        <v>1</v>
      </c>
      <c r="J48" s="43">
        <v>1</v>
      </c>
      <c r="L48" s="30">
        <v>0</v>
      </c>
      <c r="M48" s="30">
        <v>0</v>
      </c>
      <c r="N48" s="30">
        <v>0</v>
      </c>
      <c r="O48" s="38">
        <v>1</v>
      </c>
      <c r="Q48" s="35">
        <v>1</v>
      </c>
      <c r="R48" s="36">
        <v>2</v>
      </c>
      <c r="T48" s="30">
        <v>0</v>
      </c>
      <c r="U48" s="30">
        <v>0</v>
      </c>
      <c r="V48" s="30">
        <v>0</v>
      </c>
      <c r="W48" s="30">
        <v>0</v>
      </c>
      <c r="Y48" s="35">
        <v>1</v>
      </c>
      <c r="Z48" s="30">
        <v>0</v>
      </c>
      <c r="AA48" s="35">
        <f>MAX(Y48:Z48)</f>
        <v>1</v>
      </c>
      <c r="AB48" s="30">
        <v>0</v>
      </c>
      <c r="AC48" s="34">
        <v>43166</v>
      </c>
      <c r="AD48" s="34" t="s">
        <v>46</v>
      </c>
      <c r="AF48" s="30">
        <f>AVERAGE(H48:H55)</f>
        <v>1.75</v>
      </c>
      <c r="AG48" s="30">
        <f>AVERAGE(I48:I55)</f>
        <v>1.875</v>
      </c>
      <c r="AH48" s="30">
        <f>AVERAGE(J48:J55)</f>
        <v>1.875</v>
      </c>
      <c r="AJ48" s="30">
        <f>AVERAGE(L48:L55)</f>
        <v>1</v>
      </c>
      <c r="AK48" s="30">
        <f>AVERAGE(M48:M55)</f>
        <v>0.625</v>
      </c>
      <c r="AL48" s="30">
        <f>AVERAGE(N48:N55)</f>
        <v>1</v>
      </c>
      <c r="AM48" s="30">
        <f>AVERAGE(O48:O55)</f>
        <v>1</v>
      </c>
      <c r="AO48" s="30">
        <f>AVERAGE(Q48:Q55)</f>
        <v>1.5</v>
      </c>
      <c r="AP48" s="30">
        <f>AVERAGE(R48:R55)</f>
        <v>1.625</v>
      </c>
      <c r="AR48" s="30">
        <f>AVERAGE(T48:T55)</f>
        <v>0.75</v>
      </c>
      <c r="AS48" s="30">
        <f>AVERAGE(U48:U55)</f>
        <v>0.5</v>
      </c>
      <c r="AT48" s="30">
        <f>AVERAGE(V48:V55)</f>
        <v>0.375</v>
      </c>
      <c r="AU48" s="30">
        <f>AVERAGE(W48:W55)</f>
        <v>0.125</v>
      </c>
      <c r="AW48" s="30">
        <f>AVERAGE(Y48:Y55)</f>
        <v>1.375</v>
      </c>
      <c r="AX48" s="30">
        <f>AVERAGE(Z48:Z55)</f>
        <v>1</v>
      </c>
      <c r="AZ48" s="30">
        <f>COUNT(H48:H55)</f>
        <v>8</v>
      </c>
      <c r="BA48" s="30">
        <f>COUNT(I48:I55)</f>
        <v>8</v>
      </c>
      <c r="BB48" s="30">
        <f>COUNT(J48:J55)</f>
        <v>8</v>
      </c>
      <c r="BD48" s="30">
        <f>COUNT(L48:L55)</f>
        <v>8</v>
      </c>
      <c r="BE48" s="30">
        <f>COUNT(M48:M55)</f>
        <v>8</v>
      </c>
      <c r="BF48" s="30">
        <f>COUNT(N48:N55)</f>
        <v>8</v>
      </c>
      <c r="BG48" s="30">
        <f>COUNT(O48:O55)</f>
        <v>8</v>
      </c>
      <c r="BI48" s="30">
        <f>COUNT(Q48:Q55)</f>
        <v>8</v>
      </c>
      <c r="BJ48" s="30">
        <f>COUNT(R48:R55)</f>
        <v>8</v>
      </c>
      <c r="BL48" s="30">
        <f>COUNT(T48:T55)</f>
        <v>8</v>
      </c>
      <c r="BM48" s="30">
        <f>COUNT(U48:U55)</f>
        <v>8</v>
      </c>
      <c r="BN48" s="30">
        <f>COUNT(V48:V55)</f>
        <v>8</v>
      </c>
      <c r="BO48" s="30">
        <f>COUNT(W48:W55)</f>
        <v>8</v>
      </c>
      <c r="BQ48" s="30">
        <f>COUNT(Y48:Y55)</f>
        <v>8</v>
      </c>
      <c r="BR48" s="30">
        <f>COUNT(Z48:Z55)</f>
        <v>8</v>
      </c>
      <c r="BT48" s="30">
        <f>STDEV(H48:H55)/SQRT(COUNT(H48:H55))</f>
        <v>0.31339158526400435</v>
      </c>
      <c r="BU48" s="30">
        <f>STDEV(I48:I55)/SQRT(COUNT(I48:I55))</f>
        <v>0.29504842217604116</v>
      </c>
      <c r="BV48" s="30">
        <f>STDEV(J48:J55)/SQRT(COUNT(J48:J55))</f>
        <v>0.29504842217604116</v>
      </c>
      <c r="BX48" s="30">
        <f>STDEV(L48:L55)/SQRT(COUNT(L48:L55))</f>
        <v>0.26726124191242434</v>
      </c>
      <c r="BY48" s="30">
        <f>STDEV(M48:M55)/SQRT(COUNT(M48:M55))</f>
        <v>0.26305214040457559</v>
      </c>
      <c r="BZ48" s="30">
        <f>STDEV(N48:N55)/SQRT(COUNT(N48:N55))</f>
        <v>0.3779644730092272</v>
      </c>
      <c r="CA48" s="30">
        <f>STDEV(O48:O55)/SQRT(COUNT(O48:O55))</f>
        <v>0.3779644730092272</v>
      </c>
      <c r="CC48" s="30">
        <f>STDEV(Q48:Q55)/SQRT(COUNT(Q48:Q55))</f>
        <v>0.42257712736425823</v>
      </c>
      <c r="CD48" s="30">
        <f>STDEV(R48:R55)/SQRT(COUNT(R48:R55))</f>
        <v>0.41992771486803027</v>
      </c>
      <c r="CF48" s="30">
        <f>STDEV(T48:T55)/SQRT(COUNT(T48:T55))</f>
        <v>0.3659625273556999</v>
      </c>
      <c r="CG48" s="30">
        <f>STDEV(U48:U55)/SQRT(COUNT(U48:U55))</f>
        <v>0.26726124191242434</v>
      </c>
      <c r="CH48" s="30">
        <f>STDEV(V48:V55)/SQRT(COUNT(V48:V55))</f>
        <v>0.18298126367784995</v>
      </c>
      <c r="CI48" s="30">
        <f>STDEV(W48:W55)/SQRT(COUNT(W48:W55))</f>
        <v>0.125</v>
      </c>
      <c r="CK48" s="30">
        <f>STDEV(Y48:Y55)/SQRT(COUNT(Y48:Y55))</f>
        <v>0.37499999999999994</v>
      </c>
      <c r="CL48" s="30">
        <f>STDEV(Z48:Z55)/SQRT(COUNT(Z48:Z55))</f>
        <v>0.3779644730092272</v>
      </c>
    </row>
    <row r="49" spans="2:90" thickTop="1" thickBot="1" x14ac:dyDescent="0.3">
      <c r="B49" s="30" t="s">
        <v>142</v>
      </c>
      <c r="C49" s="30" t="s">
        <v>15</v>
      </c>
      <c r="D49" s="30" t="s">
        <v>4</v>
      </c>
      <c r="E49" s="30">
        <v>6</v>
      </c>
      <c r="F49" s="30" t="s">
        <v>138</v>
      </c>
      <c r="G49" s="30" t="s">
        <v>122</v>
      </c>
      <c r="H49" s="40">
        <v>2</v>
      </c>
      <c r="I49" s="40">
        <v>2</v>
      </c>
      <c r="J49" s="40">
        <v>2</v>
      </c>
      <c r="L49" s="38">
        <v>1</v>
      </c>
      <c r="M49" s="30">
        <v>0</v>
      </c>
      <c r="N49" s="35">
        <v>1</v>
      </c>
      <c r="O49" s="36">
        <v>2</v>
      </c>
      <c r="Q49" s="37">
        <v>2</v>
      </c>
      <c r="R49" s="36">
        <v>2</v>
      </c>
      <c r="T49" s="35">
        <v>1</v>
      </c>
      <c r="U49" s="30">
        <v>0</v>
      </c>
      <c r="V49" s="35">
        <v>1</v>
      </c>
      <c r="W49" s="38">
        <v>1</v>
      </c>
      <c r="Y49" s="35">
        <v>1</v>
      </c>
      <c r="Z49" s="35">
        <v>1</v>
      </c>
      <c r="AA49" s="35">
        <f>MAX(Y49:Z49)</f>
        <v>1</v>
      </c>
      <c r="AB49" s="38">
        <v>1</v>
      </c>
      <c r="AC49" s="34">
        <v>43166</v>
      </c>
      <c r="AD49" s="34" t="s">
        <v>46</v>
      </c>
    </row>
    <row r="50" spans="2:90" thickTop="1" thickBot="1" x14ac:dyDescent="0.3">
      <c r="B50" s="30" t="s">
        <v>141</v>
      </c>
      <c r="C50" s="30" t="s">
        <v>15</v>
      </c>
      <c r="D50" s="30" t="s">
        <v>4</v>
      </c>
      <c r="E50" s="30">
        <v>6</v>
      </c>
      <c r="F50" s="30" t="s">
        <v>138</v>
      </c>
      <c r="G50" s="30" t="s">
        <v>122</v>
      </c>
      <c r="H50" s="40">
        <v>2</v>
      </c>
      <c r="I50" s="40">
        <v>2</v>
      </c>
      <c r="J50" s="40">
        <v>2</v>
      </c>
      <c r="L50" s="38">
        <v>1</v>
      </c>
      <c r="M50" s="38">
        <v>1</v>
      </c>
      <c r="N50" s="35">
        <v>1</v>
      </c>
      <c r="O50" s="30">
        <v>0</v>
      </c>
      <c r="Q50" s="37">
        <v>2</v>
      </c>
      <c r="R50" s="36">
        <v>2</v>
      </c>
      <c r="T50" s="35">
        <v>1</v>
      </c>
      <c r="U50" s="30">
        <v>0</v>
      </c>
      <c r="V50" s="30">
        <v>0</v>
      </c>
      <c r="W50" s="30">
        <v>0</v>
      </c>
      <c r="Y50" s="30">
        <v>0</v>
      </c>
      <c r="Z50" s="35">
        <v>1</v>
      </c>
      <c r="AA50" s="35">
        <f>MAX(Y50:Z50)</f>
        <v>1</v>
      </c>
      <c r="AB50" s="30">
        <v>0</v>
      </c>
      <c r="AC50" s="34">
        <v>43166</v>
      </c>
      <c r="AD50" s="34" t="s">
        <v>46</v>
      </c>
    </row>
    <row r="51" spans="2:90" thickTop="1" thickBot="1" x14ac:dyDescent="0.3">
      <c r="B51" s="30" t="s">
        <v>140</v>
      </c>
      <c r="C51" s="30" t="s">
        <v>15</v>
      </c>
      <c r="D51" s="30" t="s">
        <v>4</v>
      </c>
      <c r="E51" s="30">
        <v>6</v>
      </c>
      <c r="F51" s="30" t="s">
        <v>138</v>
      </c>
      <c r="G51" s="30" t="s">
        <v>122</v>
      </c>
      <c r="H51" s="43">
        <v>1</v>
      </c>
      <c r="I51" s="43">
        <v>1</v>
      </c>
      <c r="J51" s="43">
        <v>1</v>
      </c>
      <c r="L51" s="38">
        <v>1</v>
      </c>
      <c r="M51" s="38">
        <v>1</v>
      </c>
      <c r="N51" s="35">
        <v>1</v>
      </c>
      <c r="O51" s="38">
        <v>1</v>
      </c>
      <c r="Q51" s="35">
        <v>1</v>
      </c>
      <c r="R51" s="38">
        <v>1</v>
      </c>
      <c r="T51" s="30">
        <v>0</v>
      </c>
      <c r="U51" s="30">
        <v>0</v>
      </c>
      <c r="V51" s="30">
        <v>0</v>
      </c>
      <c r="W51" s="30">
        <v>0</v>
      </c>
      <c r="Y51" s="35">
        <v>1</v>
      </c>
      <c r="Z51" s="35">
        <v>1</v>
      </c>
      <c r="AA51" s="35">
        <f>MAX(Y51:Z51)</f>
        <v>1</v>
      </c>
      <c r="AB51" s="30">
        <v>0</v>
      </c>
      <c r="AC51" s="34">
        <v>43166</v>
      </c>
      <c r="AD51" s="34" t="s">
        <v>46</v>
      </c>
    </row>
    <row r="52" spans="2:90" thickTop="1" thickBot="1" x14ac:dyDescent="0.3">
      <c r="B52" s="30" t="s">
        <v>139</v>
      </c>
      <c r="C52" s="30" t="s">
        <v>15</v>
      </c>
      <c r="D52" s="30" t="s">
        <v>4</v>
      </c>
      <c r="E52" s="30">
        <v>6</v>
      </c>
      <c r="F52" s="30" t="s">
        <v>138</v>
      </c>
      <c r="G52" s="30" t="s">
        <v>122</v>
      </c>
      <c r="H52" s="41">
        <v>3</v>
      </c>
      <c r="I52" s="41">
        <v>3</v>
      </c>
      <c r="J52" s="41">
        <v>3</v>
      </c>
      <c r="L52" s="36">
        <v>2</v>
      </c>
      <c r="M52" s="38">
        <v>1</v>
      </c>
      <c r="N52" s="37">
        <v>2</v>
      </c>
      <c r="O52" s="38">
        <v>1</v>
      </c>
      <c r="Q52" s="39">
        <v>3</v>
      </c>
      <c r="R52" s="42">
        <v>3</v>
      </c>
      <c r="T52" s="35">
        <v>1</v>
      </c>
      <c r="U52" s="38">
        <v>1</v>
      </c>
      <c r="V52" s="35">
        <v>1</v>
      </c>
      <c r="W52" s="30">
        <v>0</v>
      </c>
      <c r="Y52" s="39">
        <v>3</v>
      </c>
      <c r="Z52" s="37">
        <v>2</v>
      </c>
      <c r="AA52" s="39">
        <f>MAX(Y52:Z52)</f>
        <v>3</v>
      </c>
      <c r="AB52" s="36">
        <v>2</v>
      </c>
      <c r="AC52" s="34">
        <v>43166</v>
      </c>
      <c r="AD52" s="34" t="s">
        <v>46</v>
      </c>
    </row>
    <row r="53" spans="2:90" s="31" customFormat="1" thickTop="1" thickBot="1" x14ac:dyDescent="0.3">
      <c r="B53" s="31" t="s">
        <v>137</v>
      </c>
      <c r="C53" s="30" t="s">
        <v>15</v>
      </c>
      <c r="D53" s="30" t="s">
        <v>4</v>
      </c>
      <c r="E53" s="30">
        <v>6</v>
      </c>
      <c r="F53" s="30" t="s">
        <v>49</v>
      </c>
      <c r="G53" s="31" t="s">
        <v>48</v>
      </c>
      <c r="H53" s="43">
        <v>1</v>
      </c>
      <c r="I53" s="40">
        <v>2</v>
      </c>
      <c r="J53" s="40">
        <v>2</v>
      </c>
      <c r="L53" s="38">
        <v>1</v>
      </c>
      <c r="M53" s="31">
        <v>0</v>
      </c>
      <c r="N53" s="31">
        <v>0</v>
      </c>
      <c r="O53" s="31">
        <v>0</v>
      </c>
      <c r="Q53" s="31">
        <v>0</v>
      </c>
      <c r="R53" s="31">
        <v>0</v>
      </c>
      <c r="T53" s="31">
        <v>0</v>
      </c>
      <c r="U53" s="31">
        <v>0</v>
      </c>
      <c r="V53" s="31">
        <v>0</v>
      </c>
      <c r="W53" s="31">
        <v>0</v>
      </c>
      <c r="Y53" s="35">
        <v>1</v>
      </c>
      <c r="Z53" s="31">
        <v>0</v>
      </c>
      <c r="AA53" s="35">
        <f>MAX(Y53:Z53)</f>
        <v>1</v>
      </c>
      <c r="AB53" s="38">
        <v>1</v>
      </c>
      <c r="AC53" s="56">
        <v>43358</v>
      </c>
      <c r="AD53" s="56" t="s">
        <v>46</v>
      </c>
    </row>
    <row r="54" spans="2:90" s="31" customFormat="1" thickTop="1" thickBot="1" x14ac:dyDescent="0.3">
      <c r="B54" s="31" t="s">
        <v>136</v>
      </c>
      <c r="C54" s="30" t="s">
        <v>15</v>
      </c>
      <c r="D54" s="30" t="s">
        <v>4</v>
      </c>
      <c r="E54" s="30">
        <v>6</v>
      </c>
      <c r="F54" s="30" t="s">
        <v>49</v>
      </c>
      <c r="G54" s="31" t="s">
        <v>48</v>
      </c>
      <c r="H54" s="41">
        <v>3</v>
      </c>
      <c r="I54" s="41">
        <v>3</v>
      </c>
      <c r="J54" s="41">
        <v>3</v>
      </c>
      <c r="L54" s="36">
        <v>2</v>
      </c>
      <c r="M54" s="36">
        <v>2</v>
      </c>
      <c r="N54" s="39">
        <v>3</v>
      </c>
      <c r="O54" s="42">
        <v>3</v>
      </c>
      <c r="Q54" s="39">
        <v>3</v>
      </c>
      <c r="R54" s="42">
        <v>3</v>
      </c>
      <c r="T54" s="39">
        <v>3</v>
      </c>
      <c r="U54" s="36">
        <v>2</v>
      </c>
      <c r="V54" s="35">
        <v>1</v>
      </c>
      <c r="W54" s="31">
        <v>0</v>
      </c>
      <c r="Y54" s="39">
        <v>3</v>
      </c>
      <c r="Z54" s="39">
        <v>3</v>
      </c>
      <c r="AA54" s="39">
        <f>MAX(Y54:Z54)</f>
        <v>3</v>
      </c>
      <c r="AB54" s="42">
        <v>3</v>
      </c>
      <c r="AC54" s="56">
        <v>43358</v>
      </c>
      <c r="AD54" s="56" t="s">
        <v>46</v>
      </c>
      <c r="AE54" s="31" t="s">
        <v>135</v>
      </c>
    </row>
    <row r="55" spans="2:90" s="31" customFormat="1" thickTop="1" thickBot="1" x14ac:dyDescent="0.3">
      <c r="B55" s="31" t="s">
        <v>134</v>
      </c>
      <c r="C55" s="30" t="s">
        <v>15</v>
      </c>
      <c r="D55" s="30" t="s">
        <v>4</v>
      </c>
      <c r="E55" s="30">
        <v>6</v>
      </c>
      <c r="F55" s="30" t="s">
        <v>49</v>
      </c>
      <c r="G55" s="31" t="s">
        <v>48</v>
      </c>
      <c r="H55" s="43">
        <v>1</v>
      </c>
      <c r="I55" s="43">
        <v>1</v>
      </c>
      <c r="J55" s="43">
        <v>1</v>
      </c>
      <c r="L55" s="31">
        <v>0</v>
      </c>
      <c r="M55" s="31">
        <v>0</v>
      </c>
      <c r="N55" s="31">
        <v>0</v>
      </c>
      <c r="O55" s="31">
        <v>0</v>
      </c>
      <c r="Q55" s="31">
        <v>0</v>
      </c>
      <c r="R55" s="31">
        <v>0</v>
      </c>
      <c r="T55" s="31">
        <v>0</v>
      </c>
      <c r="U55" s="38">
        <v>1</v>
      </c>
      <c r="V55" s="31">
        <v>0</v>
      </c>
      <c r="W55" s="31">
        <v>0</v>
      </c>
      <c r="Y55" s="35">
        <v>1</v>
      </c>
      <c r="Z55" s="31">
        <v>0</v>
      </c>
      <c r="AA55" s="35">
        <f>MAX(Y55:Z55)</f>
        <v>1</v>
      </c>
      <c r="AB55" s="31">
        <v>0</v>
      </c>
      <c r="AC55" s="56">
        <v>43358</v>
      </c>
      <c r="AD55" s="56" t="s">
        <v>46</v>
      </c>
      <c r="AE55" s="31" t="s">
        <v>133</v>
      </c>
    </row>
    <row r="56" spans="2:90" s="52" customFormat="1" thickTop="1" thickBot="1" x14ac:dyDescent="0.3">
      <c r="AC56" s="30"/>
      <c r="AD56" s="30"/>
    </row>
    <row r="57" spans="2:90" s="52" customFormat="1" thickTop="1" thickBot="1" x14ac:dyDescent="0.3">
      <c r="B57" s="30" t="s">
        <v>132</v>
      </c>
      <c r="C57" s="30" t="s">
        <v>15</v>
      </c>
      <c r="D57" s="30" t="s">
        <v>2</v>
      </c>
      <c r="E57" s="30">
        <v>8</v>
      </c>
      <c r="F57" s="30" t="s">
        <v>126</v>
      </c>
      <c r="G57" s="30" t="s">
        <v>122</v>
      </c>
      <c r="H57" s="40">
        <v>2</v>
      </c>
      <c r="I57" s="40">
        <v>2</v>
      </c>
      <c r="J57" s="40">
        <v>2</v>
      </c>
      <c r="K57" s="30"/>
      <c r="L57" s="30">
        <v>0</v>
      </c>
      <c r="M57" s="30">
        <v>0</v>
      </c>
      <c r="N57" s="37">
        <v>2</v>
      </c>
      <c r="O57" s="38">
        <v>1</v>
      </c>
      <c r="P57" s="30"/>
      <c r="Q57" s="39">
        <v>3</v>
      </c>
      <c r="R57" s="38">
        <v>1</v>
      </c>
      <c r="S57" s="30"/>
      <c r="T57" s="35">
        <v>1</v>
      </c>
      <c r="U57" s="38">
        <v>1</v>
      </c>
      <c r="V57" s="35">
        <v>1</v>
      </c>
      <c r="W57" s="38">
        <v>1</v>
      </c>
      <c r="X57" s="30"/>
      <c r="Y57" s="30">
        <v>0</v>
      </c>
      <c r="Z57" s="35">
        <v>1</v>
      </c>
      <c r="AA57" s="35">
        <f>MAX(Y57:Z57)</f>
        <v>1</v>
      </c>
      <c r="AB57" s="38">
        <v>1</v>
      </c>
      <c r="AC57" s="34">
        <v>43259</v>
      </c>
      <c r="AD57" s="30" t="s">
        <v>46</v>
      </c>
      <c r="AF57" s="52">
        <f>AVERAGE(H57:H66)</f>
        <v>2.2000000000000002</v>
      </c>
      <c r="AG57" s="52">
        <f>AVERAGE(I57:I66)</f>
        <v>2.2000000000000002</v>
      </c>
      <c r="AH57" s="52">
        <f>AVERAGE(J57:J66)</f>
        <v>1.6</v>
      </c>
      <c r="AJ57" s="52">
        <f>AVERAGE(L57:L66)</f>
        <v>0.3</v>
      </c>
      <c r="AK57" s="52">
        <f>AVERAGE(M57:M66)</f>
        <v>0.5</v>
      </c>
      <c r="AL57" s="52">
        <f>AVERAGE(N57:N66)</f>
        <v>1.2</v>
      </c>
      <c r="AM57" s="52">
        <f>AVERAGE(O57:O66)</f>
        <v>0.4</v>
      </c>
      <c r="AO57" s="52">
        <f>AVERAGE(Q57:Q66)</f>
        <v>1.3</v>
      </c>
      <c r="AP57" s="52">
        <f>AVERAGE(R57:R66)</f>
        <v>1</v>
      </c>
      <c r="AR57" s="52">
        <f>AVERAGE(T57:T66)</f>
        <v>1</v>
      </c>
      <c r="AS57" s="52">
        <f>AVERAGE(U57:U66)</f>
        <v>0.5</v>
      </c>
      <c r="AT57" s="52">
        <f>AVERAGE(V57:V66)</f>
        <v>0.8</v>
      </c>
      <c r="AU57" s="52">
        <f>AVERAGE(W57:W66)</f>
        <v>0.5</v>
      </c>
      <c r="AW57" s="52">
        <f>AVERAGE(Y57:Y66)</f>
        <v>0.9</v>
      </c>
      <c r="AX57" s="52">
        <f>AVERAGE(Z57:Z66)</f>
        <v>1.1000000000000001</v>
      </c>
      <c r="AZ57" s="52">
        <f>COUNT(H57:H66)</f>
        <v>10</v>
      </c>
      <c r="BA57" s="52">
        <f>COUNT(I57:I66)</f>
        <v>10</v>
      </c>
      <c r="BB57" s="52">
        <f>COUNT(J57:J66)</f>
        <v>10</v>
      </c>
      <c r="BD57" s="52">
        <f>COUNT(L57:L66)</f>
        <v>10</v>
      </c>
      <c r="BE57" s="52">
        <f>COUNT(M57:M66)</f>
        <v>10</v>
      </c>
      <c r="BF57" s="52">
        <f>COUNT(N57:N66)</f>
        <v>10</v>
      </c>
      <c r="BG57" s="52">
        <f>COUNT(O57:O66)</f>
        <v>10</v>
      </c>
      <c r="BI57" s="52">
        <f>COUNT(Q57:Q66)</f>
        <v>10</v>
      </c>
      <c r="BJ57" s="52">
        <f>COUNT(R57:R66)</f>
        <v>10</v>
      </c>
      <c r="BL57" s="52">
        <f>COUNT(T57:T66)</f>
        <v>10</v>
      </c>
      <c r="BM57" s="52">
        <f>COUNT(U57:U66)</f>
        <v>10</v>
      </c>
      <c r="BN57" s="52">
        <f>COUNT(V57:V66)</f>
        <v>10</v>
      </c>
      <c r="BO57" s="52">
        <f>COUNT(W57:W66)</f>
        <v>10</v>
      </c>
      <c r="BQ57" s="52">
        <f>COUNT(Y57:Y66)</f>
        <v>10</v>
      </c>
      <c r="BR57" s="52">
        <f>COUNT(Z57:Z66)</f>
        <v>10</v>
      </c>
      <c r="BT57" s="30">
        <f>STDEV(H57:H66)/SQRT(COUNT(H57:H66))</f>
        <v>0.24944382578492943</v>
      </c>
      <c r="BU57" s="30">
        <f>STDEV(I57:I66)/SQRT(COUNT(I57:I66))</f>
        <v>0.24944382578492943</v>
      </c>
      <c r="BV57" s="30">
        <f>STDEV(J57:J66)/SQRT(COUNT(J57:J66))</f>
        <v>0.16329931618554513</v>
      </c>
      <c r="BX57" s="30">
        <f>STDEV(L57:L66)/SQRT(COUNT(L57:L66))</f>
        <v>0.3</v>
      </c>
      <c r="BY57" s="30">
        <f>STDEV(M57:M66)/SQRT(COUNT(M57:M66))</f>
        <v>0.22360679774997896</v>
      </c>
      <c r="BZ57" s="30">
        <f>STDEV(N57:N66)/SQRT(COUNT(N57:N66))</f>
        <v>0.29059326290271154</v>
      </c>
      <c r="CA57" s="30">
        <f>STDEV(O57:O66)/SQRT(COUNT(O57:O66))</f>
        <v>0.16329931618554519</v>
      </c>
      <c r="CC57" s="30">
        <f>STDEV(Q57:Q66)/SQRT(COUNT(Q57:Q66))</f>
        <v>0.42295258468165065</v>
      </c>
      <c r="CD57" s="30">
        <f>STDEV(R57:R66)/SQRT(COUNT(R57:R66))</f>
        <v>0.2581988897471611</v>
      </c>
      <c r="CF57" s="30">
        <f>STDEV(T57:T66)/SQRT(COUNT(T57:T66))</f>
        <v>0.29814239699997191</v>
      </c>
      <c r="CG57" s="30">
        <f>STDEV(U57:U66)/SQRT(COUNT(U57:U66))</f>
        <v>0.30731814857642953</v>
      </c>
      <c r="CH57" s="30">
        <f>STDEV(V57:V66)/SQRT(COUNT(V57:V66))</f>
        <v>0.19999999999999998</v>
      </c>
      <c r="CI57" s="30">
        <f>STDEV(W57:W66)/SQRT(COUNT(W57:W66))</f>
        <v>0.16666666666666666</v>
      </c>
      <c r="CK57" s="30">
        <f>STDEV(Y57:Y66)/SQRT(COUNT(Y57:Y66))</f>
        <v>0.31446603773522014</v>
      </c>
      <c r="CL57" s="30">
        <f>STDEV(Z57:Z66)/SQRT(COUNT(Z57:Z66))</f>
        <v>0.348010216963685</v>
      </c>
    </row>
    <row r="58" spans="2:90" s="52" customFormat="1" thickTop="1" thickBot="1" x14ac:dyDescent="0.3">
      <c r="B58" s="30" t="s">
        <v>131</v>
      </c>
      <c r="C58" s="30" t="s">
        <v>15</v>
      </c>
      <c r="D58" s="30" t="s">
        <v>2</v>
      </c>
      <c r="E58" s="30">
        <v>8</v>
      </c>
      <c r="F58" s="30" t="s">
        <v>123</v>
      </c>
      <c r="G58" s="30" t="s">
        <v>122</v>
      </c>
      <c r="H58" s="41">
        <v>3</v>
      </c>
      <c r="I58" s="41">
        <v>3</v>
      </c>
      <c r="J58" s="40">
        <v>2</v>
      </c>
      <c r="K58" s="30"/>
      <c r="L58" s="30">
        <v>0</v>
      </c>
      <c r="M58" s="38">
        <v>1</v>
      </c>
      <c r="N58" s="35">
        <v>1</v>
      </c>
      <c r="O58" s="30">
        <v>0</v>
      </c>
      <c r="P58" s="30"/>
      <c r="Q58" s="30">
        <v>0</v>
      </c>
      <c r="R58" s="30">
        <v>0</v>
      </c>
      <c r="S58" s="30"/>
      <c r="T58" s="35">
        <v>1</v>
      </c>
      <c r="U58" s="30">
        <v>0</v>
      </c>
      <c r="V58" s="35">
        <v>1</v>
      </c>
      <c r="W58" s="30">
        <v>0</v>
      </c>
      <c r="X58" s="30"/>
      <c r="Y58" s="30">
        <v>0</v>
      </c>
      <c r="Z58" s="35">
        <v>1</v>
      </c>
      <c r="AA58" s="35">
        <f>MAX(Y58:Z58)</f>
        <v>1</v>
      </c>
      <c r="AB58" s="36">
        <v>2</v>
      </c>
      <c r="AC58" s="34">
        <v>43257</v>
      </c>
      <c r="AD58" s="30" t="s">
        <v>46</v>
      </c>
    </row>
    <row r="59" spans="2:90" s="52" customFormat="1" thickTop="1" thickBot="1" x14ac:dyDescent="0.3">
      <c r="B59" s="30" t="s">
        <v>130</v>
      </c>
      <c r="C59" s="30" t="s">
        <v>15</v>
      </c>
      <c r="D59" s="30" t="s">
        <v>2</v>
      </c>
      <c r="E59" s="30">
        <v>8</v>
      </c>
      <c r="F59" s="30" t="s">
        <v>123</v>
      </c>
      <c r="G59" s="30" t="s">
        <v>122</v>
      </c>
      <c r="H59" s="40">
        <v>2</v>
      </c>
      <c r="I59" s="40">
        <v>2</v>
      </c>
      <c r="J59" s="43">
        <v>1</v>
      </c>
      <c r="K59" s="30"/>
      <c r="L59" s="30">
        <v>0</v>
      </c>
      <c r="M59" s="38">
        <v>1</v>
      </c>
      <c r="N59" s="35">
        <v>1</v>
      </c>
      <c r="O59" s="30">
        <v>0</v>
      </c>
      <c r="P59" s="30"/>
      <c r="Q59" s="35">
        <v>1</v>
      </c>
      <c r="R59" s="38">
        <v>1</v>
      </c>
      <c r="S59" s="30"/>
      <c r="T59" s="35">
        <v>1</v>
      </c>
      <c r="U59" s="30">
        <v>0</v>
      </c>
      <c r="V59" s="35">
        <v>1</v>
      </c>
      <c r="W59" s="30">
        <v>0</v>
      </c>
      <c r="X59" s="30"/>
      <c r="Y59" s="35">
        <v>1</v>
      </c>
      <c r="Z59" s="35">
        <v>1</v>
      </c>
      <c r="AA59" s="35">
        <f>MAX(Y59:Z59)</f>
        <v>1</v>
      </c>
      <c r="AB59" s="38">
        <v>1</v>
      </c>
      <c r="AC59" s="34">
        <v>43259</v>
      </c>
      <c r="AD59" s="30" t="s">
        <v>46</v>
      </c>
    </row>
    <row r="60" spans="2:90" s="52" customFormat="1" thickTop="1" thickBot="1" x14ac:dyDescent="0.3">
      <c r="B60" s="30" t="s">
        <v>129</v>
      </c>
      <c r="C60" s="30" t="s">
        <v>15</v>
      </c>
      <c r="D60" s="30" t="s">
        <v>2</v>
      </c>
      <c r="E60" s="30">
        <v>8</v>
      </c>
      <c r="F60" s="30" t="s">
        <v>126</v>
      </c>
      <c r="G60" s="30" t="s">
        <v>125</v>
      </c>
      <c r="H60" s="40">
        <v>2</v>
      </c>
      <c r="I60" s="40">
        <v>2</v>
      </c>
      <c r="J60" s="43">
        <v>1</v>
      </c>
      <c r="K60" s="30"/>
      <c r="L60" s="30">
        <v>0</v>
      </c>
      <c r="M60" s="30">
        <v>0</v>
      </c>
      <c r="N60" s="35">
        <v>1</v>
      </c>
      <c r="O60" s="38">
        <v>1</v>
      </c>
      <c r="P60" s="30"/>
      <c r="Q60" s="35">
        <v>1</v>
      </c>
      <c r="R60" s="36">
        <v>2</v>
      </c>
      <c r="S60" s="30"/>
      <c r="T60" s="35">
        <v>1</v>
      </c>
      <c r="U60" s="38">
        <v>1</v>
      </c>
      <c r="V60" s="35">
        <v>1</v>
      </c>
      <c r="W60" s="30">
        <v>0</v>
      </c>
      <c r="X60" s="30"/>
      <c r="Y60" s="35">
        <v>1</v>
      </c>
      <c r="Z60" s="35">
        <v>1</v>
      </c>
      <c r="AA60" s="35">
        <f>MAX(Y60:Z60)</f>
        <v>1</v>
      </c>
      <c r="AB60" s="36">
        <v>2</v>
      </c>
      <c r="AC60" s="34">
        <v>43261</v>
      </c>
      <c r="AD60" s="30" t="s">
        <v>46</v>
      </c>
    </row>
    <row r="61" spans="2:90" s="52" customFormat="1" thickTop="1" thickBot="1" x14ac:dyDescent="0.3">
      <c r="B61" s="30" t="s">
        <v>128</v>
      </c>
      <c r="C61" s="30" t="s">
        <v>15</v>
      </c>
      <c r="D61" s="30" t="s">
        <v>2</v>
      </c>
      <c r="E61" s="30">
        <v>8</v>
      </c>
      <c r="F61" s="30" t="s">
        <v>126</v>
      </c>
      <c r="G61" s="30" t="s">
        <v>125</v>
      </c>
      <c r="H61" s="41">
        <v>3</v>
      </c>
      <c r="I61" s="41">
        <v>3</v>
      </c>
      <c r="J61" s="40">
        <v>2</v>
      </c>
      <c r="K61" s="30"/>
      <c r="L61" s="30">
        <v>0</v>
      </c>
      <c r="M61" s="30">
        <v>0</v>
      </c>
      <c r="N61" s="39">
        <v>3</v>
      </c>
      <c r="O61" s="38">
        <v>1</v>
      </c>
      <c r="P61" s="30"/>
      <c r="Q61" s="39">
        <v>3</v>
      </c>
      <c r="R61" s="38">
        <v>1</v>
      </c>
      <c r="S61" s="30"/>
      <c r="T61" s="37">
        <v>2</v>
      </c>
      <c r="U61" s="30">
        <v>0</v>
      </c>
      <c r="V61" s="37">
        <v>2</v>
      </c>
      <c r="W61" s="38">
        <v>1</v>
      </c>
      <c r="X61" s="30"/>
      <c r="Y61" s="35">
        <v>1</v>
      </c>
      <c r="Z61" s="35">
        <v>1</v>
      </c>
      <c r="AA61" s="35">
        <f>MAX(Y61:Z61)</f>
        <v>1</v>
      </c>
      <c r="AB61" s="42">
        <v>3</v>
      </c>
      <c r="AC61" s="34">
        <v>43261</v>
      </c>
      <c r="AD61" s="30" t="s">
        <v>46</v>
      </c>
    </row>
    <row r="62" spans="2:90" s="52" customFormat="1" thickTop="1" thickBot="1" x14ac:dyDescent="0.3">
      <c r="B62" s="30" t="s">
        <v>127</v>
      </c>
      <c r="C62" s="30" t="s">
        <v>15</v>
      </c>
      <c r="D62" s="30" t="s">
        <v>2</v>
      </c>
      <c r="E62" s="30">
        <v>8</v>
      </c>
      <c r="F62" s="30" t="s">
        <v>126</v>
      </c>
      <c r="G62" s="30" t="s">
        <v>125</v>
      </c>
      <c r="H62" s="40">
        <v>2</v>
      </c>
      <c r="I62" s="40">
        <v>2</v>
      </c>
      <c r="J62" s="40">
        <v>2</v>
      </c>
      <c r="K62" s="30"/>
      <c r="L62" s="30">
        <v>0</v>
      </c>
      <c r="M62" s="30">
        <v>0</v>
      </c>
      <c r="N62" s="35">
        <v>1</v>
      </c>
      <c r="O62" s="30">
        <v>0</v>
      </c>
      <c r="P62" s="30"/>
      <c r="Q62" s="30">
        <v>0</v>
      </c>
      <c r="R62" s="38">
        <v>1</v>
      </c>
      <c r="S62" s="30"/>
      <c r="T62" s="30">
        <v>0</v>
      </c>
      <c r="U62" s="30">
        <v>0</v>
      </c>
      <c r="V62" s="30">
        <v>0</v>
      </c>
      <c r="W62" s="38">
        <v>1</v>
      </c>
      <c r="X62" s="30"/>
      <c r="Y62" s="35">
        <v>1</v>
      </c>
      <c r="Z62" s="30">
        <v>0</v>
      </c>
      <c r="AA62" s="35">
        <f>MAX(Y62:Z62)</f>
        <v>1</v>
      </c>
      <c r="AB62" s="38">
        <v>1</v>
      </c>
      <c r="AC62" s="34">
        <v>43261</v>
      </c>
      <c r="AD62" s="30" t="s">
        <v>46</v>
      </c>
    </row>
    <row r="63" spans="2:90" s="52" customFormat="1" thickTop="1" thickBot="1" x14ac:dyDescent="0.3">
      <c r="B63" s="30" t="s">
        <v>124</v>
      </c>
      <c r="C63" s="30" t="s">
        <v>15</v>
      </c>
      <c r="D63" s="30" t="s">
        <v>2</v>
      </c>
      <c r="E63" s="30">
        <v>8</v>
      </c>
      <c r="F63" s="30" t="s">
        <v>123</v>
      </c>
      <c r="G63" s="30" t="s">
        <v>122</v>
      </c>
      <c r="H63" s="41">
        <v>3</v>
      </c>
      <c r="I63" s="41">
        <v>3</v>
      </c>
      <c r="J63" s="40">
        <v>2</v>
      </c>
      <c r="K63" s="30"/>
      <c r="L63" s="30">
        <v>0</v>
      </c>
      <c r="M63" s="38">
        <v>1</v>
      </c>
      <c r="N63" s="37">
        <v>2</v>
      </c>
      <c r="O63" s="38">
        <v>1</v>
      </c>
      <c r="P63" s="30"/>
      <c r="Q63" s="37">
        <v>2</v>
      </c>
      <c r="R63" s="36">
        <v>2</v>
      </c>
      <c r="S63" s="30"/>
      <c r="T63" s="35">
        <v>1</v>
      </c>
      <c r="U63" s="30">
        <v>0</v>
      </c>
      <c r="V63" s="35">
        <v>1</v>
      </c>
      <c r="W63" s="38">
        <v>1</v>
      </c>
      <c r="X63" s="30"/>
      <c r="Y63" s="37">
        <v>2</v>
      </c>
      <c r="Z63" s="39">
        <v>3</v>
      </c>
      <c r="AA63" s="39">
        <f>MAX(Y63:Z63)</f>
        <v>3</v>
      </c>
      <c r="AB63" s="36">
        <v>2</v>
      </c>
      <c r="AC63" s="34">
        <v>43259</v>
      </c>
      <c r="AD63" s="30" t="s">
        <v>46</v>
      </c>
    </row>
    <row r="64" spans="2:90" s="52" customFormat="1" thickTop="1" thickBot="1" x14ac:dyDescent="0.3">
      <c r="B64" s="30" t="s">
        <v>121</v>
      </c>
      <c r="C64" s="30" t="s">
        <v>15</v>
      </c>
      <c r="D64" s="30" t="s">
        <v>2</v>
      </c>
      <c r="E64" s="30">
        <v>8</v>
      </c>
      <c r="F64" s="30" t="s">
        <v>49</v>
      </c>
      <c r="G64" s="31" t="s">
        <v>48</v>
      </c>
      <c r="H64" s="41">
        <v>3</v>
      </c>
      <c r="I64" s="41">
        <v>3</v>
      </c>
      <c r="J64" s="40">
        <v>2</v>
      </c>
      <c r="K64" s="30"/>
      <c r="L64" s="42">
        <v>3</v>
      </c>
      <c r="M64" s="36">
        <v>2</v>
      </c>
      <c r="N64" s="35">
        <v>1</v>
      </c>
      <c r="O64" s="30">
        <v>0</v>
      </c>
      <c r="P64" s="30"/>
      <c r="Q64" s="39">
        <v>3</v>
      </c>
      <c r="R64" s="36">
        <v>2</v>
      </c>
      <c r="S64" s="30"/>
      <c r="T64" s="39">
        <v>3</v>
      </c>
      <c r="U64" s="39">
        <v>3</v>
      </c>
      <c r="V64" s="35">
        <v>1</v>
      </c>
      <c r="W64" s="38">
        <v>1</v>
      </c>
      <c r="X64" s="30"/>
      <c r="Y64" s="39">
        <v>3</v>
      </c>
      <c r="Z64" s="39">
        <v>3</v>
      </c>
      <c r="AA64" s="39">
        <f>MAX(Y64:Z64)</f>
        <v>3</v>
      </c>
      <c r="AB64" s="36">
        <v>2</v>
      </c>
      <c r="AC64" s="34">
        <v>43358</v>
      </c>
      <c r="AD64" s="30" t="s">
        <v>46</v>
      </c>
      <c r="AE64" s="52" t="s">
        <v>120</v>
      </c>
    </row>
    <row r="65" spans="2:90" s="52" customFormat="1" thickTop="1" thickBot="1" x14ac:dyDescent="0.3">
      <c r="B65" s="30" t="s">
        <v>119</v>
      </c>
      <c r="C65" s="30" t="s">
        <v>15</v>
      </c>
      <c r="D65" s="30" t="s">
        <v>2</v>
      </c>
      <c r="E65" s="30">
        <v>8</v>
      </c>
      <c r="F65" s="30" t="s">
        <v>49</v>
      </c>
      <c r="G65" s="31" t="s">
        <v>48</v>
      </c>
      <c r="H65" s="43">
        <v>1</v>
      </c>
      <c r="I65" s="43">
        <v>1</v>
      </c>
      <c r="J65" s="43">
        <v>1</v>
      </c>
      <c r="K65" s="30"/>
      <c r="L65" s="30">
        <v>0</v>
      </c>
      <c r="M65" s="30">
        <v>0</v>
      </c>
      <c r="N65" s="30">
        <v>0</v>
      </c>
      <c r="O65" s="30">
        <v>0</v>
      </c>
      <c r="P65" s="30"/>
      <c r="Q65" s="30">
        <v>0</v>
      </c>
      <c r="R65" s="30">
        <v>0</v>
      </c>
      <c r="S65" s="30"/>
      <c r="T65" s="30">
        <v>0</v>
      </c>
      <c r="U65" s="30">
        <v>0</v>
      </c>
      <c r="V65" s="30">
        <v>0</v>
      </c>
      <c r="W65" s="30">
        <v>0</v>
      </c>
      <c r="X65" s="30"/>
      <c r="Y65" s="30">
        <v>0</v>
      </c>
      <c r="Z65" s="30">
        <v>0</v>
      </c>
      <c r="AA65" s="30">
        <f>MAX(Y65:Z65)</f>
        <v>0</v>
      </c>
      <c r="AB65" s="30">
        <v>0</v>
      </c>
      <c r="AC65" s="34">
        <v>43358</v>
      </c>
      <c r="AD65" s="30" t="s">
        <v>46</v>
      </c>
    </row>
    <row r="66" spans="2:90" s="52" customFormat="1" thickTop="1" thickBot="1" x14ac:dyDescent="0.3">
      <c r="B66" s="30" t="s">
        <v>118</v>
      </c>
      <c r="C66" s="30" t="s">
        <v>15</v>
      </c>
      <c r="D66" s="30" t="s">
        <v>2</v>
      </c>
      <c r="E66" s="30">
        <v>8</v>
      </c>
      <c r="F66" s="30" t="s">
        <v>49</v>
      </c>
      <c r="G66" s="31" t="s">
        <v>48</v>
      </c>
      <c r="H66" s="43">
        <v>1</v>
      </c>
      <c r="I66" s="43">
        <v>1</v>
      </c>
      <c r="J66" s="43">
        <v>1</v>
      </c>
      <c r="K66" s="30"/>
      <c r="L66" s="30">
        <v>0</v>
      </c>
      <c r="M66" s="30">
        <v>0</v>
      </c>
      <c r="N66" s="30">
        <v>0</v>
      </c>
      <c r="O66" s="30">
        <v>0</v>
      </c>
      <c r="P66" s="30"/>
      <c r="Q66" s="30">
        <v>0</v>
      </c>
      <c r="R66" s="30">
        <v>0</v>
      </c>
      <c r="S66" s="30"/>
      <c r="T66" s="30">
        <v>0</v>
      </c>
      <c r="U66" s="30">
        <v>0</v>
      </c>
      <c r="V66" s="30">
        <v>0</v>
      </c>
      <c r="W66" s="30">
        <v>0</v>
      </c>
      <c r="X66" s="30"/>
      <c r="Y66" s="30">
        <v>0</v>
      </c>
      <c r="Z66" s="30">
        <v>0</v>
      </c>
      <c r="AA66" s="30">
        <f>MAX(Y66:Z66)</f>
        <v>0</v>
      </c>
      <c r="AB66" s="30">
        <v>0</v>
      </c>
      <c r="AC66" s="34">
        <v>43358</v>
      </c>
      <c r="AD66" s="30" t="s">
        <v>46</v>
      </c>
    </row>
    <row r="67" spans="2:90" s="52" customFormat="1" thickTop="1" thickBot="1" x14ac:dyDescent="0.3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2:90" s="52" customFormat="1" thickTop="1" thickBot="1" x14ac:dyDescent="0.3">
      <c r="B68" s="30" t="s">
        <v>117</v>
      </c>
      <c r="C68" s="30" t="s">
        <v>15</v>
      </c>
      <c r="D68" s="30" t="s">
        <v>0</v>
      </c>
      <c r="E68" s="30">
        <v>10</v>
      </c>
      <c r="F68" s="30" t="s">
        <v>49</v>
      </c>
      <c r="G68" s="30" t="s">
        <v>48</v>
      </c>
      <c r="H68" s="41">
        <v>3</v>
      </c>
      <c r="I68" s="41">
        <v>3</v>
      </c>
      <c r="J68" s="41">
        <v>3</v>
      </c>
      <c r="K68" s="30"/>
      <c r="L68" s="38">
        <v>1</v>
      </c>
      <c r="M68" s="38">
        <v>1</v>
      </c>
      <c r="N68" s="37">
        <v>2</v>
      </c>
      <c r="O68" s="36">
        <v>2</v>
      </c>
      <c r="P68" s="30"/>
      <c r="Q68" s="39">
        <v>3</v>
      </c>
      <c r="R68" s="38">
        <v>1</v>
      </c>
      <c r="S68" s="30"/>
      <c r="T68" s="39">
        <v>3</v>
      </c>
      <c r="U68" s="38">
        <v>1</v>
      </c>
      <c r="V68" s="37">
        <v>2</v>
      </c>
      <c r="W68" s="30">
        <v>0</v>
      </c>
      <c r="X68" s="30"/>
      <c r="Y68" s="35">
        <v>1</v>
      </c>
      <c r="Z68" s="35">
        <v>1</v>
      </c>
      <c r="AA68" s="35">
        <f>MAX(Y68:Z68)</f>
        <v>1</v>
      </c>
      <c r="AB68" s="30" t="s">
        <v>47</v>
      </c>
      <c r="AC68" s="34">
        <v>43256</v>
      </c>
      <c r="AD68" s="30" t="s">
        <v>46</v>
      </c>
      <c r="AE68" s="52" t="s">
        <v>116</v>
      </c>
      <c r="AF68" s="52">
        <f>AVERAGE(H68:H75)</f>
        <v>1.625</v>
      </c>
      <c r="AG68" s="52">
        <f>AVERAGE(I68:I75)</f>
        <v>1.5</v>
      </c>
      <c r="AH68" s="52">
        <f>AVERAGE(J68:J75)</f>
        <v>1.25</v>
      </c>
      <c r="AJ68" s="52">
        <f>AVERAGE(L68:L75)</f>
        <v>0.25</v>
      </c>
      <c r="AK68" s="52">
        <f>AVERAGE(M68:M75)</f>
        <v>0.625</v>
      </c>
      <c r="AL68" s="52">
        <f>AVERAGE(N68:N75)</f>
        <v>1</v>
      </c>
      <c r="AM68" s="52">
        <f>AVERAGE(O68:O75)</f>
        <v>0.625</v>
      </c>
      <c r="AO68" s="52">
        <f>AVERAGE(Q68:Q75)</f>
        <v>0.875</v>
      </c>
      <c r="AP68" s="52">
        <f>AVERAGE(R68:R75)</f>
        <v>0.5</v>
      </c>
      <c r="AR68" s="52">
        <f>AVERAGE(T68:T75)</f>
        <v>1.375</v>
      </c>
      <c r="AS68" s="52">
        <f>AVERAGE(U68:U75)</f>
        <v>0.375</v>
      </c>
      <c r="AT68" s="52">
        <f>AVERAGE(V68:V75)</f>
        <v>0.5</v>
      </c>
      <c r="AU68" s="52">
        <f>AVERAGE(W68:W75)</f>
        <v>0.125</v>
      </c>
      <c r="AW68" s="52">
        <f>AVERAGE(Y68:Y75)</f>
        <v>0.625</v>
      </c>
      <c r="AX68" s="52">
        <f>AVERAGE(Z68:Z75)</f>
        <v>0.75</v>
      </c>
      <c r="AZ68" s="52">
        <f>COUNT(H68:H75)</f>
        <v>8</v>
      </c>
      <c r="BA68" s="52">
        <f>COUNT(I68:I75)</f>
        <v>8</v>
      </c>
      <c r="BB68" s="52">
        <f>COUNT(J68:J75)</f>
        <v>8</v>
      </c>
      <c r="BD68" s="52">
        <f>COUNT(L68:L75)</f>
        <v>8</v>
      </c>
      <c r="BE68" s="52">
        <f>COUNT(M68:M75)</f>
        <v>8</v>
      </c>
      <c r="BF68" s="52">
        <f>COUNT(N68:N75)</f>
        <v>8</v>
      </c>
      <c r="BG68" s="52">
        <f>COUNT(O68:O75)</f>
        <v>8</v>
      </c>
      <c r="BI68" s="52">
        <f>COUNT(Q68:Q75)</f>
        <v>8</v>
      </c>
      <c r="BJ68" s="52">
        <f>COUNT(R68:R75)</f>
        <v>8</v>
      </c>
      <c r="BL68" s="52">
        <f>COUNT(T68:T75)</f>
        <v>8</v>
      </c>
      <c r="BM68" s="52">
        <f>COUNT(U68:U75)</f>
        <v>8</v>
      </c>
      <c r="BN68" s="52">
        <f>COUNT(V68:V75)</f>
        <v>8</v>
      </c>
      <c r="BO68" s="52">
        <f>COUNT(W68:W75)</f>
        <v>8</v>
      </c>
      <c r="BQ68" s="52">
        <f>COUNT(Y68:Y75)</f>
        <v>8</v>
      </c>
      <c r="BR68" s="52">
        <f>COUNT(Z68:Z75)</f>
        <v>8</v>
      </c>
      <c r="BT68" s="30">
        <f>STDEV(H68:H75)/SQRT(COUNT(H68:H75))</f>
        <v>0.46049274850812955</v>
      </c>
      <c r="BU68" s="30">
        <f>STDEV(I68:I75)/SQRT(COUNT(I68:I75))</f>
        <v>0.5</v>
      </c>
      <c r="BV68" s="30">
        <f>STDEV(J68:J75)/SQRT(COUNT(J68:J75))</f>
        <v>0.411877235523957</v>
      </c>
      <c r="BX68" s="30">
        <f>STDEV(L68:L75)/SQRT(COUNT(L68:L75))</f>
        <v>0.16366341767699427</v>
      </c>
      <c r="BY68" s="30">
        <f>STDEV(M68:M75)/SQRT(COUNT(M68:M75))</f>
        <v>0.37499999999999994</v>
      </c>
      <c r="BZ68" s="30">
        <f>STDEV(N68:N75)/SQRT(COUNT(N68:N75))</f>
        <v>0.42257712736425823</v>
      </c>
      <c r="CA68" s="30">
        <f>STDEV(O68:O75)/SQRT(COUNT(O68:O75))</f>
        <v>0.3238992347717331</v>
      </c>
      <c r="CC68" s="30">
        <f>STDEV(Q68:Q75)/SQRT(COUNT(Q68:Q75))</f>
        <v>0.35038244411336755</v>
      </c>
      <c r="CD68" s="30">
        <f>STDEV(R68:R75)/SQRT(COUNT(R68:R75))</f>
        <v>0.26726124191242434</v>
      </c>
      <c r="CF68" s="30">
        <f>STDEV(T68:T75)/SQRT(COUNT(T68:T75))</f>
        <v>0.46049274850812955</v>
      </c>
      <c r="CG68" s="30">
        <f>STDEV(U68:U75)/SQRT(COUNT(U68:U75))</f>
        <v>0.18298126367784995</v>
      </c>
      <c r="CH68" s="30">
        <f>STDEV(V68:V75)/SQRT(COUNT(V68:V75))</f>
        <v>0.32732683535398854</v>
      </c>
      <c r="CI68" s="30">
        <f>STDEV(W68:W75)/SQRT(COUNT(W68:W75))</f>
        <v>0.125</v>
      </c>
      <c r="CK68" s="30">
        <f>STDEV(Y68:Y75)/SQRT(COUNT(Y68:Y75))</f>
        <v>0.3238992347717331</v>
      </c>
      <c r="CL68" s="30">
        <f>STDEV(Z68:Z75)/SQRT(COUNT(Z68:Z75))</f>
        <v>0.31339158526400435</v>
      </c>
    </row>
    <row r="69" spans="2:90" s="52" customFormat="1" thickTop="1" thickBot="1" x14ac:dyDescent="0.3">
      <c r="B69" s="30" t="s">
        <v>115</v>
      </c>
      <c r="C69" s="30" t="s">
        <v>15</v>
      </c>
      <c r="D69" s="30" t="s">
        <v>0</v>
      </c>
      <c r="E69" s="30">
        <v>10</v>
      </c>
      <c r="F69" s="30" t="s">
        <v>49</v>
      </c>
      <c r="G69" s="30" t="s">
        <v>48</v>
      </c>
      <c r="H69" s="30">
        <v>0</v>
      </c>
      <c r="I69" s="30">
        <v>0</v>
      </c>
      <c r="J69" s="30">
        <v>0</v>
      </c>
      <c r="K69" s="30"/>
      <c r="L69" s="30">
        <v>0</v>
      </c>
      <c r="M69" s="30">
        <v>0</v>
      </c>
      <c r="N69" s="30">
        <v>0</v>
      </c>
      <c r="O69" s="30">
        <v>0</v>
      </c>
      <c r="P69" s="30"/>
      <c r="Q69" s="30">
        <v>0</v>
      </c>
      <c r="R69" s="30">
        <v>0</v>
      </c>
      <c r="S69" s="30"/>
      <c r="T69" s="30">
        <v>1</v>
      </c>
      <c r="U69" s="30">
        <v>0</v>
      </c>
      <c r="V69" s="30">
        <v>0</v>
      </c>
      <c r="W69" s="30">
        <v>0</v>
      </c>
      <c r="X69" s="30"/>
      <c r="Y69" s="30">
        <v>0</v>
      </c>
      <c r="Z69" s="30">
        <v>0</v>
      </c>
      <c r="AA69" s="30">
        <f>MAX(Y69:Z69)</f>
        <v>0</v>
      </c>
      <c r="AB69" s="30" t="s">
        <v>47</v>
      </c>
      <c r="AC69" s="34">
        <v>43268</v>
      </c>
      <c r="AD69" s="30" t="s">
        <v>46</v>
      </c>
    </row>
    <row r="70" spans="2:90" s="52" customFormat="1" thickTop="1" thickBot="1" x14ac:dyDescent="0.3">
      <c r="B70" s="30" t="s">
        <v>114</v>
      </c>
      <c r="C70" s="30" t="s">
        <v>15</v>
      </c>
      <c r="D70" s="30" t="s">
        <v>0</v>
      </c>
      <c r="E70" s="30">
        <v>10</v>
      </c>
      <c r="F70" s="30" t="s">
        <v>49</v>
      </c>
      <c r="G70" s="30" t="s">
        <v>48</v>
      </c>
      <c r="H70" s="40">
        <v>2</v>
      </c>
      <c r="I70" s="40">
        <v>2</v>
      </c>
      <c r="J70" s="40">
        <v>2</v>
      </c>
      <c r="K70" s="30"/>
      <c r="L70" s="38">
        <v>1</v>
      </c>
      <c r="M70" s="42">
        <v>3</v>
      </c>
      <c r="N70" s="35">
        <v>1</v>
      </c>
      <c r="O70" s="38">
        <v>1</v>
      </c>
      <c r="P70" s="30"/>
      <c r="Q70" s="35">
        <v>1</v>
      </c>
      <c r="R70" s="38">
        <v>1</v>
      </c>
      <c r="S70" s="30"/>
      <c r="T70" s="37">
        <v>2</v>
      </c>
      <c r="U70" s="38">
        <v>1</v>
      </c>
      <c r="V70" s="30">
        <v>0</v>
      </c>
      <c r="W70" s="30">
        <v>0</v>
      </c>
      <c r="X70" s="30"/>
      <c r="Y70" s="37">
        <v>2</v>
      </c>
      <c r="Z70" s="37">
        <v>2</v>
      </c>
      <c r="AA70" s="37">
        <f>MAX(Y70:Z70)</f>
        <v>2</v>
      </c>
      <c r="AB70" s="30" t="s">
        <v>47</v>
      </c>
      <c r="AC70" s="34">
        <v>43278</v>
      </c>
      <c r="AD70" s="30" t="s">
        <v>46</v>
      </c>
    </row>
    <row r="71" spans="2:90" s="52" customFormat="1" thickTop="1" thickBot="1" x14ac:dyDescent="0.3">
      <c r="B71" s="30" t="s">
        <v>113</v>
      </c>
      <c r="C71" s="30" t="s">
        <v>15</v>
      </c>
      <c r="D71" s="30" t="s">
        <v>0</v>
      </c>
      <c r="E71" s="30">
        <v>10</v>
      </c>
      <c r="F71" s="30" t="s">
        <v>49</v>
      </c>
      <c r="G71" s="30" t="s">
        <v>48</v>
      </c>
      <c r="H71" s="43">
        <v>1</v>
      </c>
      <c r="I71" s="43">
        <v>1</v>
      </c>
      <c r="J71" s="43">
        <v>1</v>
      </c>
      <c r="K71" s="30"/>
      <c r="L71" s="30">
        <v>0</v>
      </c>
      <c r="M71" s="30">
        <v>0</v>
      </c>
      <c r="N71" s="30">
        <v>0</v>
      </c>
      <c r="O71" s="30">
        <v>0</v>
      </c>
      <c r="P71" s="30"/>
      <c r="Q71" s="30">
        <v>0</v>
      </c>
      <c r="R71" s="30">
        <v>0</v>
      </c>
      <c r="S71" s="30"/>
      <c r="T71" s="30">
        <v>0</v>
      </c>
      <c r="U71" s="30">
        <v>0</v>
      </c>
      <c r="V71" s="30">
        <v>0</v>
      </c>
      <c r="W71" s="30">
        <v>0</v>
      </c>
      <c r="X71" s="30"/>
      <c r="Y71" s="30">
        <v>0</v>
      </c>
      <c r="Z71" s="30">
        <v>0</v>
      </c>
      <c r="AA71" s="30">
        <f>MAX(Y71:Z71)</f>
        <v>0</v>
      </c>
      <c r="AB71" s="30" t="s">
        <v>47</v>
      </c>
      <c r="AC71" s="34">
        <v>43256</v>
      </c>
      <c r="AD71" s="30" t="s">
        <v>46</v>
      </c>
    </row>
    <row r="72" spans="2:90" s="52" customFormat="1" thickTop="1" thickBot="1" x14ac:dyDescent="0.3">
      <c r="B72" s="30" t="s">
        <v>112</v>
      </c>
      <c r="C72" s="30" t="s">
        <v>15</v>
      </c>
      <c r="D72" s="30" t="s">
        <v>0</v>
      </c>
      <c r="E72" s="30">
        <v>10</v>
      </c>
      <c r="F72" s="30" t="s">
        <v>49</v>
      </c>
      <c r="G72" s="30" t="s">
        <v>48</v>
      </c>
      <c r="H72" s="43">
        <v>1</v>
      </c>
      <c r="I72" s="30">
        <v>0</v>
      </c>
      <c r="J72" s="30">
        <v>0</v>
      </c>
      <c r="K72" s="30"/>
      <c r="L72" s="30">
        <v>0</v>
      </c>
      <c r="M72" s="30">
        <v>0</v>
      </c>
      <c r="N72" s="30">
        <v>0</v>
      </c>
      <c r="O72" s="30">
        <v>0</v>
      </c>
      <c r="P72" s="30"/>
      <c r="Q72" s="35">
        <v>1</v>
      </c>
      <c r="R72" s="30">
        <v>0</v>
      </c>
      <c r="S72" s="30"/>
      <c r="T72" s="30">
        <v>0</v>
      </c>
      <c r="U72" s="30">
        <v>0</v>
      </c>
      <c r="V72" s="30">
        <v>0</v>
      </c>
      <c r="W72" s="30">
        <v>0</v>
      </c>
      <c r="X72" s="30"/>
      <c r="Y72" s="30">
        <v>0</v>
      </c>
      <c r="Z72" s="30">
        <v>0</v>
      </c>
      <c r="AA72" s="30">
        <f>MAX(Y72:Z72)</f>
        <v>0</v>
      </c>
      <c r="AB72" s="30" t="s">
        <v>47</v>
      </c>
      <c r="AC72" s="34">
        <v>43268</v>
      </c>
      <c r="AD72" s="30" t="s">
        <v>46</v>
      </c>
    </row>
    <row r="73" spans="2:90" s="52" customFormat="1" thickTop="1" thickBot="1" x14ac:dyDescent="0.3">
      <c r="B73" s="30" t="s">
        <v>111</v>
      </c>
      <c r="C73" s="30" t="s">
        <v>15</v>
      </c>
      <c r="D73" s="30" t="s">
        <v>0</v>
      </c>
      <c r="E73" s="30">
        <v>10</v>
      </c>
      <c r="F73" s="30" t="s">
        <v>49</v>
      </c>
      <c r="G73" s="30" t="s">
        <v>48</v>
      </c>
      <c r="H73" s="41">
        <v>3</v>
      </c>
      <c r="I73" s="41">
        <v>3</v>
      </c>
      <c r="J73" s="40">
        <v>2</v>
      </c>
      <c r="K73" s="30"/>
      <c r="L73" s="30">
        <v>0</v>
      </c>
      <c r="M73" s="38">
        <v>1</v>
      </c>
      <c r="N73" s="39">
        <v>3</v>
      </c>
      <c r="O73" s="36">
        <v>2</v>
      </c>
      <c r="P73" s="30"/>
      <c r="Q73" s="35">
        <v>1</v>
      </c>
      <c r="R73" s="36">
        <v>2</v>
      </c>
      <c r="S73" s="30"/>
      <c r="T73" s="39">
        <v>3</v>
      </c>
      <c r="U73" s="38">
        <v>1</v>
      </c>
      <c r="V73" s="37">
        <v>2</v>
      </c>
      <c r="W73" s="38">
        <v>1</v>
      </c>
      <c r="X73" s="30"/>
      <c r="Y73" s="37">
        <v>2</v>
      </c>
      <c r="Z73" s="37">
        <v>2</v>
      </c>
      <c r="AA73" s="37">
        <f>MAX(Y73:Z73)</f>
        <v>2</v>
      </c>
      <c r="AB73" s="30" t="s">
        <v>47</v>
      </c>
      <c r="AC73" s="34">
        <v>43278</v>
      </c>
      <c r="AD73" s="30" t="s">
        <v>46</v>
      </c>
      <c r="AE73" s="52" t="s">
        <v>110</v>
      </c>
    </row>
    <row r="74" spans="2:90" s="52" customFormat="1" thickTop="1" thickBot="1" x14ac:dyDescent="0.3">
      <c r="B74" s="30" t="s">
        <v>109</v>
      </c>
      <c r="C74" s="30" t="s">
        <v>15</v>
      </c>
      <c r="D74" s="30" t="s">
        <v>0</v>
      </c>
      <c r="E74" s="30">
        <v>10</v>
      </c>
      <c r="F74" s="30" t="s">
        <v>49</v>
      </c>
      <c r="G74" s="30" t="s">
        <v>48</v>
      </c>
      <c r="H74" s="41">
        <v>3</v>
      </c>
      <c r="I74" s="41">
        <v>3</v>
      </c>
      <c r="J74" s="40">
        <v>2</v>
      </c>
      <c r="K74" s="30"/>
      <c r="L74" s="30">
        <v>0</v>
      </c>
      <c r="M74" s="30">
        <v>0</v>
      </c>
      <c r="N74" s="37">
        <v>2</v>
      </c>
      <c r="O74" s="30">
        <v>0</v>
      </c>
      <c r="P74" s="30"/>
      <c r="Q74" s="35">
        <v>1</v>
      </c>
      <c r="R74" s="30">
        <v>0</v>
      </c>
      <c r="S74" s="30"/>
      <c r="T74" s="55">
        <v>2</v>
      </c>
      <c r="U74" s="30">
        <v>0</v>
      </c>
      <c r="V74" s="30">
        <v>0</v>
      </c>
      <c r="W74" s="30">
        <v>0</v>
      </c>
      <c r="X74" s="30"/>
      <c r="Y74" s="30">
        <v>0</v>
      </c>
      <c r="Z74" s="35">
        <v>1</v>
      </c>
      <c r="AA74" s="35">
        <f>MAX(Y74:Z74)</f>
        <v>1</v>
      </c>
      <c r="AB74" s="30" t="s">
        <v>47</v>
      </c>
      <c r="AC74" s="34">
        <v>43256</v>
      </c>
      <c r="AD74" s="30" t="s">
        <v>46</v>
      </c>
    </row>
    <row r="75" spans="2:90" s="52" customFormat="1" thickTop="1" thickBot="1" x14ac:dyDescent="0.3">
      <c r="B75" s="30" t="s">
        <v>108</v>
      </c>
      <c r="C75" s="30" t="s">
        <v>15</v>
      </c>
      <c r="D75" s="30" t="s">
        <v>0</v>
      </c>
      <c r="E75" s="30">
        <v>10</v>
      </c>
      <c r="F75" s="30" t="s">
        <v>49</v>
      </c>
      <c r="G75" s="30" t="s">
        <v>48</v>
      </c>
      <c r="H75" s="30">
        <v>0</v>
      </c>
      <c r="I75" s="30">
        <v>0</v>
      </c>
      <c r="J75" s="30">
        <v>0</v>
      </c>
      <c r="K75" s="30"/>
      <c r="L75" s="30">
        <v>0</v>
      </c>
      <c r="M75" s="30">
        <v>0</v>
      </c>
      <c r="N75" s="30">
        <v>0</v>
      </c>
      <c r="O75" s="30">
        <v>0</v>
      </c>
      <c r="P75" s="30"/>
      <c r="Q75" s="30">
        <v>0</v>
      </c>
      <c r="R75" s="30">
        <v>0</v>
      </c>
      <c r="S75" s="30"/>
      <c r="T75" s="30">
        <v>0</v>
      </c>
      <c r="U75" s="30">
        <v>0</v>
      </c>
      <c r="V75" s="30">
        <v>0</v>
      </c>
      <c r="W75" s="30">
        <v>0</v>
      </c>
      <c r="X75" s="30"/>
      <c r="Y75" s="30">
        <v>0</v>
      </c>
      <c r="Z75" s="30">
        <v>0</v>
      </c>
      <c r="AA75" s="30">
        <f>MAX(Y75:Z75)</f>
        <v>0</v>
      </c>
      <c r="AB75" s="30" t="s">
        <v>47</v>
      </c>
      <c r="AC75" s="34">
        <v>43268</v>
      </c>
      <c r="AD75" s="30" t="s">
        <v>46</v>
      </c>
    </row>
    <row r="76" spans="2:90" s="50" customFormat="1" thickTop="1" thickBot="1" x14ac:dyDescent="0.3">
      <c r="K76" s="51"/>
      <c r="P76" s="51"/>
      <c r="S76" s="51"/>
      <c r="X76" s="51"/>
    </row>
    <row r="77" spans="2:90" s="48" customFormat="1" thickTop="1" thickBot="1" x14ac:dyDescent="0.3">
      <c r="K77" s="49"/>
      <c r="P77" s="49"/>
      <c r="S77" s="49"/>
      <c r="X77" s="49"/>
    </row>
    <row r="78" spans="2:90" thickTop="1" thickBot="1" x14ac:dyDescent="0.3">
      <c r="B78" s="30" t="s">
        <v>107</v>
      </c>
      <c r="C78" s="30" t="s">
        <v>13</v>
      </c>
      <c r="D78" s="30" t="s">
        <v>6</v>
      </c>
      <c r="E78" s="30">
        <v>6</v>
      </c>
      <c r="F78" s="30" t="s">
        <v>79</v>
      </c>
      <c r="G78" s="30" t="s">
        <v>48</v>
      </c>
      <c r="H78" s="40">
        <v>2</v>
      </c>
      <c r="I78" s="41">
        <v>3</v>
      </c>
      <c r="J78" s="40">
        <v>2</v>
      </c>
      <c r="K78" s="30"/>
      <c r="L78" s="30">
        <v>0</v>
      </c>
      <c r="M78" s="36">
        <v>2</v>
      </c>
      <c r="N78" s="30">
        <v>0</v>
      </c>
      <c r="O78" s="30">
        <v>0</v>
      </c>
      <c r="P78" s="30"/>
      <c r="Q78" s="30">
        <v>0</v>
      </c>
      <c r="R78" s="38">
        <v>1</v>
      </c>
      <c r="S78" s="30"/>
      <c r="T78" s="30">
        <v>0</v>
      </c>
      <c r="U78" s="30">
        <v>0</v>
      </c>
      <c r="V78" s="30">
        <v>0</v>
      </c>
      <c r="W78" s="30">
        <v>0</v>
      </c>
      <c r="X78" s="30"/>
      <c r="Y78" s="30">
        <v>0</v>
      </c>
      <c r="Z78" s="30">
        <v>0</v>
      </c>
      <c r="AA78" s="30">
        <f>MAX(Y78:Z78)</f>
        <v>0</v>
      </c>
      <c r="AB78" s="30">
        <v>0</v>
      </c>
      <c r="AC78" s="34">
        <v>43154</v>
      </c>
      <c r="AD78" s="34" t="s">
        <v>82</v>
      </c>
      <c r="AF78" s="30">
        <f>AVERAGE(H78:H83)</f>
        <v>2.1666666666666665</v>
      </c>
      <c r="AG78" s="30">
        <f>AVERAGE(I78:I83)</f>
        <v>2.5</v>
      </c>
      <c r="AH78" s="30">
        <f>AVERAGE(J78:J83)</f>
        <v>2.3333333333333335</v>
      </c>
      <c r="AJ78" s="30">
        <f>AVERAGE(L78:L83)</f>
        <v>0.66666666666666663</v>
      </c>
      <c r="AK78" s="30">
        <f>AVERAGE(M78:M83)</f>
        <v>2.3333333333333335</v>
      </c>
      <c r="AL78" s="30">
        <f>AVERAGE(N78:N83)</f>
        <v>1</v>
      </c>
      <c r="AM78" s="30">
        <f>AVERAGE(O78:O83)</f>
        <v>0.66666666666666663</v>
      </c>
      <c r="AO78" s="30">
        <f>AVERAGE(Q78:Q83)</f>
        <v>0.66666666666666663</v>
      </c>
      <c r="AP78" s="30">
        <f>AVERAGE(R78:R83)</f>
        <v>1.6666666666666667</v>
      </c>
      <c r="AR78" s="30">
        <f>AVERAGE(T78:T83)</f>
        <v>0</v>
      </c>
      <c r="AS78" s="30">
        <f>AVERAGE(U78:U83)</f>
        <v>0.33333333333333331</v>
      </c>
      <c r="AT78" s="30">
        <f>AVERAGE(V78:V83)</f>
        <v>0</v>
      </c>
      <c r="AU78" s="30">
        <f>AVERAGE(W78:W83)</f>
        <v>0</v>
      </c>
      <c r="AW78" s="30">
        <f>AVERAGE(Y78:Y83)</f>
        <v>1</v>
      </c>
      <c r="AX78" s="30">
        <f>AVERAGE(Z78:Z83)</f>
        <v>0.5</v>
      </c>
      <c r="AZ78" s="30">
        <f>COUNT(H78:H83)</f>
        <v>6</v>
      </c>
      <c r="BA78" s="30">
        <f>COUNT(I78:I83)</f>
        <v>6</v>
      </c>
      <c r="BB78" s="30">
        <f>COUNT(J78:J83)</f>
        <v>6</v>
      </c>
      <c r="BD78" s="30">
        <f>COUNT(L78:L83)</f>
        <v>6</v>
      </c>
      <c r="BE78" s="30">
        <f>COUNT(M78:M83)</f>
        <v>6</v>
      </c>
      <c r="BF78" s="30">
        <f>COUNT(N78:N83)</f>
        <v>6</v>
      </c>
      <c r="BG78" s="30">
        <f>COUNT(O78:O83)</f>
        <v>6</v>
      </c>
      <c r="BI78" s="30">
        <f>COUNT(Q78:Q83)</f>
        <v>6</v>
      </c>
      <c r="BJ78" s="30">
        <f>COUNT(R78:R83)</f>
        <v>6</v>
      </c>
      <c r="BL78" s="30">
        <f>COUNT(T78:T83)</f>
        <v>6</v>
      </c>
      <c r="BM78" s="30">
        <f>COUNT(U78:U83)</f>
        <v>6</v>
      </c>
      <c r="BN78" s="30">
        <f>COUNT(V78:V83)</f>
        <v>6</v>
      </c>
      <c r="BO78" s="30">
        <f>COUNT(W78:W83)</f>
        <v>6</v>
      </c>
      <c r="BQ78" s="30">
        <f>COUNT(Y78:Y83)</f>
        <v>6</v>
      </c>
      <c r="BR78" s="30">
        <f>COUNT(Z78:Z83)</f>
        <v>6</v>
      </c>
      <c r="BT78" s="30">
        <f>STDEV(H78:H83)/SQRT(COUNT(H78:H83))</f>
        <v>0.30731814857642958</v>
      </c>
      <c r="BU78" s="30">
        <f>STDEV(I78:I83)/SQRT(COUNT(I78:I83))</f>
        <v>0.34156502553198664</v>
      </c>
      <c r="BV78" s="30">
        <f>STDEV(J78:J83)/SQRT(COUNT(J78:J83))</f>
        <v>0.33333333333333348</v>
      </c>
      <c r="BX78" s="30">
        <f>STDEV(L78:L83)/SQRT(COUNT(L78:L83))</f>
        <v>0.33333333333333337</v>
      </c>
      <c r="BY78" s="30">
        <f>STDEV(M78:M83)/SQRT(COUNT(M78:M83))</f>
        <v>0.33333333333333348</v>
      </c>
      <c r="BZ78" s="30">
        <f>STDEV(N78:N83)/SQRT(COUNT(N78:N83))</f>
        <v>0.51639777949432231</v>
      </c>
      <c r="CA78" s="30">
        <f>STDEV(O78:O83)/SQRT(COUNT(O78:O83))</f>
        <v>0.49441323247304431</v>
      </c>
      <c r="CC78" s="30">
        <f>STDEV(Q78:Q83)/SQRT(COUNT(Q78:Q83))</f>
        <v>0.33333333333333337</v>
      </c>
      <c r="CD78" s="30">
        <f>STDEV(R78:R83)/SQRT(COUNT(R78:R83))</f>
        <v>0.4944132324730442</v>
      </c>
      <c r="CF78" s="30">
        <f>STDEV(T78:T83)/SQRT(COUNT(T78:T83))</f>
        <v>0</v>
      </c>
      <c r="CG78" s="30">
        <f>STDEV(U78:U83)/SQRT(COUNT(U78:U83))</f>
        <v>0.21081851067789201</v>
      </c>
      <c r="CH78" s="30">
        <f>STDEV(V78:V83)/SQRT(COUNT(V78:V83))</f>
        <v>0</v>
      </c>
      <c r="CI78" s="30">
        <f>STDEV(W78:W83)/SQRT(COUNT(W78:W83))</f>
        <v>0</v>
      </c>
      <c r="CK78" s="30">
        <f>STDEV(Y78:Y83)/SQRT(COUNT(Y78:Y83))</f>
        <v>0.36514837167011077</v>
      </c>
      <c r="CL78" s="30">
        <f>STDEV(Z78:Z83)/SQRT(COUNT(Z78:Z83))</f>
        <v>0.34156502553198664</v>
      </c>
    </row>
    <row r="79" spans="2:90" thickTop="1" thickBot="1" x14ac:dyDescent="0.3">
      <c r="B79" s="30" t="s">
        <v>106</v>
      </c>
      <c r="C79" s="30" t="s">
        <v>13</v>
      </c>
      <c r="D79" s="30" t="s">
        <v>6</v>
      </c>
      <c r="E79" s="30">
        <v>6</v>
      </c>
      <c r="F79" s="30" t="s">
        <v>79</v>
      </c>
      <c r="G79" s="30" t="s">
        <v>48</v>
      </c>
      <c r="H79" s="40">
        <v>2</v>
      </c>
      <c r="I79" s="40">
        <v>2</v>
      </c>
      <c r="J79" s="40">
        <v>2</v>
      </c>
      <c r="K79" s="30"/>
      <c r="L79" s="38">
        <v>1</v>
      </c>
      <c r="M79" s="42">
        <v>3</v>
      </c>
      <c r="N79" s="30">
        <v>0</v>
      </c>
      <c r="O79" s="30">
        <v>0</v>
      </c>
      <c r="P79" s="30"/>
      <c r="Q79" s="30">
        <v>0</v>
      </c>
      <c r="R79" s="36">
        <v>2</v>
      </c>
      <c r="S79" s="30"/>
      <c r="T79" s="30">
        <v>0</v>
      </c>
      <c r="U79" s="30">
        <v>0</v>
      </c>
      <c r="V79" s="30">
        <v>0</v>
      </c>
      <c r="W79" s="30">
        <v>0</v>
      </c>
      <c r="X79" s="30"/>
      <c r="Y79" s="30">
        <v>0</v>
      </c>
      <c r="Z79" s="35">
        <v>1</v>
      </c>
      <c r="AA79" s="35">
        <f>MAX(Y79:Z79)</f>
        <v>1</v>
      </c>
      <c r="AB79" s="30">
        <v>0</v>
      </c>
      <c r="AC79" s="34">
        <v>43160</v>
      </c>
      <c r="AD79" s="34" t="s">
        <v>82</v>
      </c>
    </row>
    <row r="80" spans="2:90" thickTop="1" thickBot="1" x14ac:dyDescent="0.3">
      <c r="B80" s="30" t="s">
        <v>105</v>
      </c>
      <c r="C80" s="30" t="s">
        <v>13</v>
      </c>
      <c r="D80" s="30" t="s">
        <v>6</v>
      </c>
      <c r="E80" s="30">
        <v>6</v>
      </c>
      <c r="F80" s="30" t="s">
        <v>79</v>
      </c>
      <c r="G80" s="30" t="s">
        <v>48</v>
      </c>
      <c r="H80" s="40">
        <v>2</v>
      </c>
      <c r="I80" s="41">
        <v>3</v>
      </c>
      <c r="J80" s="41">
        <v>3</v>
      </c>
      <c r="K80" s="30"/>
      <c r="L80" s="30">
        <v>0</v>
      </c>
      <c r="M80" s="38">
        <v>1</v>
      </c>
      <c r="N80" s="35">
        <v>1</v>
      </c>
      <c r="O80" s="38">
        <v>1</v>
      </c>
      <c r="P80" s="30"/>
      <c r="Q80" s="35">
        <v>1</v>
      </c>
      <c r="R80" s="38">
        <v>1</v>
      </c>
      <c r="S80" s="30"/>
      <c r="T80" s="30">
        <v>0</v>
      </c>
      <c r="U80" s="38">
        <v>1</v>
      </c>
      <c r="V80" s="30">
        <v>0</v>
      </c>
      <c r="W80" s="30">
        <v>0</v>
      </c>
      <c r="X80" s="30"/>
      <c r="Y80" s="35">
        <v>1</v>
      </c>
      <c r="Z80" s="30">
        <v>0</v>
      </c>
      <c r="AA80" s="35">
        <f>MAX(Y80:Z80)</f>
        <v>1</v>
      </c>
      <c r="AB80" s="30">
        <v>0</v>
      </c>
      <c r="AC80" s="34">
        <v>43154</v>
      </c>
      <c r="AD80" s="34" t="s">
        <v>82</v>
      </c>
    </row>
    <row r="81" spans="2:90" thickTop="1" thickBot="1" x14ac:dyDescent="0.3">
      <c r="B81" s="30" t="s">
        <v>104</v>
      </c>
      <c r="C81" s="30" t="s">
        <v>13</v>
      </c>
      <c r="D81" s="30" t="s">
        <v>6</v>
      </c>
      <c r="E81" s="30">
        <v>6</v>
      </c>
      <c r="F81" s="30" t="s">
        <v>79</v>
      </c>
      <c r="G81" s="30" t="s">
        <v>48</v>
      </c>
      <c r="H81" s="41">
        <v>3</v>
      </c>
      <c r="I81" s="41">
        <v>3</v>
      </c>
      <c r="J81" s="41">
        <v>3</v>
      </c>
      <c r="K81" s="30"/>
      <c r="L81" s="38">
        <v>1</v>
      </c>
      <c r="M81" s="42">
        <v>3</v>
      </c>
      <c r="N81" s="39">
        <v>3</v>
      </c>
      <c r="O81" s="42">
        <v>3</v>
      </c>
      <c r="P81" s="30"/>
      <c r="Q81" s="37">
        <v>2</v>
      </c>
      <c r="R81" s="42">
        <v>3</v>
      </c>
      <c r="S81" s="30"/>
      <c r="T81" s="30">
        <v>0</v>
      </c>
      <c r="U81" s="38">
        <v>1</v>
      </c>
      <c r="V81" s="30">
        <v>0</v>
      </c>
      <c r="W81" s="30">
        <v>0</v>
      </c>
      <c r="X81" s="30"/>
      <c r="Y81" s="37">
        <v>2</v>
      </c>
      <c r="Z81" s="37">
        <v>2</v>
      </c>
      <c r="AA81" s="37">
        <f>MAX(Y81:Z81)</f>
        <v>2</v>
      </c>
      <c r="AB81" s="30">
        <v>0</v>
      </c>
      <c r="AC81" s="34">
        <v>43154</v>
      </c>
      <c r="AD81" s="34" t="s">
        <v>82</v>
      </c>
    </row>
    <row r="82" spans="2:90" thickTop="1" thickBot="1" x14ac:dyDescent="0.3">
      <c r="B82" s="30" t="s">
        <v>103</v>
      </c>
      <c r="C82" s="30" t="s">
        <v>13</v>
      </c>
      <c r="D82" s="30" t="s">
        <v>6</v>
      </c>
      <c r="E82" s="30">
        <v>6</v>
      </c>
      <c r="F82" s="30" t="s">
        <v>79</v>
      </c>
      <c r="G82" s="30" t="s">
        <v>48</v>
      </c>
      <c r="H82" s="43">
        <v>1</v>
      </c>
      <c r="I82" s="54">
        <v>1</v>
      </c>
      <c r="J82" s="43">
        <v>1</v>
      </c>
      <c r="K82" s="30"/>
      <c r="L82" s="30">
        <v>0</v>
      </c>
      <c r="M82" s="42">
        <v>3</v>
      </c>
      <c r="N82" s="30">
        <v>0</v>
      </c>
      <c r="O82" s="30">
        <v>0</v>
      </c>
      <c r="P82" s="30"/>
      <c r="Q82" s="30">
        <v>0</v>
      </c>
      <c r="R82" s="30">
        <v>0</v>
      </c>
      <c r="S82" s="30"/>
      <c r="T82" s="30">
        <v>0</v>
      </c>
      <c r="U82" s="30">
        <v>0</v>
      </c>
      <c r="V82" s="30">
        <v>0</v>
      </c>
      <c r="W82" s="30">
        <v>0</v>
      </c>
      <c r="X82" s="30"/>
      <c r="Y82" s="37">
        <v>2</v>
      </c>
      <c r="Z82" s="31">
        <v>0</v>
      </c>
      <c r="AA82" s="37">
        <f>MAX(Y82:Z82)</f>
        <v>2</v>
      </c>
      <c r="AB82" s="30">
        <v>0</v>
      </c>
      <c r="AC82" s="34">
        <v>43160</v>
      </c>
      <c r="AD82" s="34" t="s">
        <v>82</v>
      </c>
      <c r="AE82" s="30" t="s">
        <v>102</v>
      </c>
    </row>
    <row r="83" spans="2:90" thickTop="1" thickBot="1" x14ac:dyDescent="0.3">
      <c r="B83" s="30" t="s">
        <v>101</v>
      </c>
      <c r="C83" s="30" t="s">
        <v>13</v>
      </c>
      <c r="D83" s="30" t="s">
        <v>6</v>
      </c>
      <c r="E83" s="30">
        <v>6</v>
      </c>
      <c r="F83" s="30" t="s">
        <v>79</v>
      </c>
      <c r="G83" s="30" t="s">
        <v>48</v>
      </c>
      <c r="H83" s="41">
        <v>3</v>
      </c>
      <c r="I83" s="41">
        <v>3</v>
      </c>
      <c r="J83" s="41">
        <v>3</v>
      </c>
      <c r="K83" s="30"/>
      <c r="L83" s="36">
        <v>2</v>
      </c>
      <c r="M83" s="36">
        <v>2</v>
      </c>
      <c r="N83" s="37">
        <v>2</v>
      </c>
      <c r="O83" s="30">
        <v>0</v>
      </c>
      <c r="P83" s="30"/>
      <c r="Q83" s="35">
        <v>1</v>
      </c>
      <c r="R83" s="42">
        <v>3</v>
      </c>
      <c r="S83" s="30"/>
      <c r="T83" s="30">
        <v>0</v>
      </c>
      <c r="U83" s="30">
        <v>0</v>
      </c>
      <c r="V83" s="30">
        <v>0</v>
      </c>
      <c r="W83" s="30">
        <v>0</v>
      </c>
      <c r="X83" s="30"/>
      <c r="Y83" s="35">
        <v>1</v>
      </c>
      <c r="Z83" s="30">
        <v>0</v>
      </c>
      <c r="AA83" s="35">
        <f>MAX(Y83:Z83)</f>
        <v>1</v>
      </c>
      <c r="AB83" s="30">
        <v>0</v>
      </c>
      <c r="AC83" s="34">
        <v>43154</v>
      </c>
      <c r="AD83" s="34" t="s">
        <v>82</v>
      </c>
    </row>
    <row r="85" spans="2:90" thickTop="1" thickBot="1" x14ac:dyDescent="0.3">
      <c r="B85" s="30" t="s">
        <v>100</v>
      </c>
      <c r="C85" s="30" t="s">
        <v>13</v>
      </c>
      <c r="D85" s="30" t="s">
        <v>4</v>
      </c>
      <c r="E85" s="30">
        <v>8</v>
      </c>
      <c r="F85" s="30" t="s">
        <v>79</v>
      </c>
      <c r="G85" s="30" t="s">
        <v>48</v>
      </c>
      <c r="H85" s="43">
        <v>1</v>
      </c>
      <c r="I85" s="40">
        <v>2</v>
      </c>
      <c r="J85" s="43">
        <v>1</v>
      </c>
      <c r="L85" s="30">
        <v>0</v>
      </c>
      <c r="M85" s="38">
        <v>1</v>
      </c>
      <c r="N85" s="30">
        <v>0</v>
      </c>
      <c r="O85" s="30">
        <v>0</v>
      </c>
      <c r="Q85" s="30">
        <v>0</v>
      </c>
      <c r="R85" s="30">
        <v>0</v>
      </c>
      <c r="T85" s="30">
        <v>0</v>
      </c>
      <c r="U85" s="30">
        <v>0</v>
      </c>
      <c r="V85" s="30">
        <v>0</v>
      </c>
      <c r="W85" s="30">
        <v>0</v>
      </c>
      <c r="Y85" s="35">
        <v>1</v>
      </c>
      <c r="Z85" s="30">
        <v>0</v>
      </c>
      <c r="AA85" s="35">
        <f>MAX(Y85:Z85)</f>
        <v>1</v>
      </c>
      <c r="AB85" s="30">
        <v>0</v>
      </c>
      <c r="AC85" s="34">
        <v>43273</v>
      </c>
      <c r="AD85" s="30" t="s">
        <v>46</v>
      </c>
      <c r="AF85" s="30">
        <f>AVERAGE(H85:H90)</f>
        <v>1.5</v>
      </c>
      <c r="AG85" s="30">
        <f>AVERAGE(I85:I90)</f>
        <v>1.8333333333333333</v>
      </c>
      <c r="AH85" s="30">
        <f>AVERAGE(J85:J90)</f>
        <v>1.1666666666666667</v>
      </c>
      <c r="AJ85" s="30">
        <f>AVERAGE(L85:L90)</f>
        <v>0.16666666666666666</v>
      </c>
      <c r="AK85" s="30">
        <f>AVERAGE(M85:M90)</f>
        <v>1.5</v>
      </c>
      <c r="AL85" s="30">
        <f>AVERAGE(N85:N90)</f>
        <v>0.16666666666666666</v>
      </c>
      <c r="AM85" s="30">
        <f>AVERAGE(O85:O90)</f>
        <v>0.16666666666666666</v>
      </c>
      <c r="AO85" s="30">
        <f>AVERAGE(Q85:Q90)</f>
        <v>1.3333333333333333</v>
      </c>
      <c r="AP85" s="30">
        <f>AVERAGE(R85:R90)</f>
        <v>0.83333333333333337</v>
      </c>
      <c r="AR85" s="30">
        <f>AVERAGE(T85:T90)</f>
        <v>0</v>
      </c>
      <c r="AS85" s="30">
        <f>AVERAGE(U85:U90)</f>
        <v>0.16666666666666666</v>
      </c>
      <c r="AT85" s="30">
        <f>AVERAGE(V85:V90)</f>
        <v>0</v>
      </c>
      <c r="AU85" s="30">
        <f>AVERAGE(W85:W90)</f>
        <v>0</v>
      </c>
      <c r="AW85" s="30">
        <f>AVERAGE(Y85:Y90)</f>
        <v>1.1666666666666667</v>
      </c>
      <c r="AX85" s="30">
        <f>AVERAGE(Z85:Z90)</f>
        <v>0.83333333333333337</v>
      </c>
      <c r="AZ85" s="30">
        <f>COUNT(H85:H90)</f>
        <v>6</v>
      </c>
      <c r="BA85" s="30">
        <f>COUNT(I85:I90)</f>
        <v>6</v>
      </c>
      <c r="BB85" s="30">
        <f>COUNT(J85:J90)</f>
        <v>6</v>
      </c>
      <c r="BD85" s="30">
        <f>COUNT(L85:L90)</f>
        <v>6</v>
      </c>
      <c r="BE85" s="30">
        <f>COUNT(M85:M90)</f>
        <v>6</v>
      </c>
      <c r="BF85" s="30">
        <f>COUNT(N85:N90)</f>
        <v>6</v>
      </c>
      <c r="BG85" s="30">
        <f>COUNT(O85:O90)</f>
        <v>6</v>
      </c>
      <c r="BI85" s="30">
        <f>COUNT(Q85:Q90)</f>
        <v>6</v>
      </c>
      <c r="BJ85" s="30">
        <f>COUNT(R85:R90)</f>
        <v>6</v>
      </c>
      <c r="BL85" s="30">
        <f>COUNT(T85:T90)</f>
        <v>6</v>
      </c>
      <c r="BM85" s="30">
        <f>COUNT(U85:U90)</f>
        <v>6</v>
      </c>
      <c r="BN85" s="30">
        <f>COUNT(V85:V90)</f>
        <v>6</v>
      </c>
      <c r="BO85" s="30">
        <f>COUNT(W85:W90)</f>
        <v>6</v>
      </c>
      <c r="BQ85" s="30">
        <f>COUNT(Y85:Y90)</f>
        <v>6</v>
      </c>
      <c r="BR85" s="30">
        <f>COUNT(Z85:Z90)</f>
        <v>6</v>
      </c>
      <c r="BT85" s="30">
        <f>STDEV(H85:H90)/SQRT(COUNT(H85:H90))</f>
        <v>0.22360679774997896</v>
      </c>
      <c r="BU85" s="30">
        <f>STDEV(I85:I90)/SQRT(COUNT(I85:I90))</f>
        <v>0.30731814857642958</v>
      </c>
      <c r="BV85" s="30">
        <f>STDEV(J85:J90)/SQRT(COUNT(J85:J90))</f>
        <v>0.16666666666666674</v>
      </c>
      <c r="BX85" s="30">
        <f>STDEV(L85:L90)/SQRT(COUNT(L85:L90))</f>
        <v>0.16666666666666669</v>
      </c>
      <c r="BY85" s="30">
        <f>STDEV(M85:M90)/SQRT(COUNT(M85:M90))</f>
        <v>0.22360679774997896</v>
      </c>
      <c r="BZ85" s="30">
        <f>STDEV(N85:N90)/SQRT(COUNT(N85:N90))</f>
        <v>0.16666666666666669</v>
      </c>
      <c r="CA85" s="30">
        <f>STDEV(O85:O90)/SQRT(COUNT(O85:O90))</f>
        <v>0.16666666666666669</v>
      </c>
      <c r="CC85" s="30">
        <f>STDEV(Q85:Q90)/SQRT(COUNT(Q85:Q90))</f>
        <v>0.55777335102271708</v>
      </c>
      <c r="CD85" s="30">
        <f>STDEV(R85:R90)/SQRT(COUNT(R85:R90))</f>
        <v>0.30731814857642958</v>
      </c>
      <c r="CF85" s="30">
        <f>STDEV(T85:T90)/SQRT(COUNT(T85:T90))</f>
        <v>0</v>
      </c>
      <c r="CG85" s="30">
        <f>STDEV(U85:U90)/SQRT(COUNT(U85:U90))</f>
        <v>0.16666666666666669</v>
      </c>
      <c r="CH85" s="30">
        <f>STDEV(V85:V90)/SQRT(COUNT(V85:V90))</f>
        <v>0</v>
      </c>
      <c r="CI85" s="30">
        <f>STDEV(W85:W90)/SQRT(COUNT(W85:W90))</f>
        <v>0</v>
      </c>
      <c r="CK85" s="30">
        <f>STDEV(Y85:Y90)/SQRT(COUNT(Y85:Y90))</f>
        <v>0.30731814857642964</v>
      </c>
      <c r="CL85" s="30">
        <f>STDEV(Z85:Z90)/SQRT(COUNT(Z85:Z90))</f>
        <v>0.30731814857642958</v>
      </c>
    </row>
    <row r="86" spans="2:90" thickTop="1" thickBot="1" x14ac:dyDescent="0.3">
      <c r="B86" s="30" t="s">
        <v>99</v>
      </c>
      <c r="C86" s="30" t="s">
        <v>13</v>
      </c>
      <c r="D86" s="30" t="s">
        <v>4</v>
      </c>
      <c r="E86" s="30">
        <v>8</v>
      </c>
      <c r="F86" s="30" t="s">
        <v>79</v>
      </c>
      <c r="G86" s="30" t="s">
        <v>48</v>
      </c>
      <c r="H86" s="40">
        <v>2</v>
      </c>
      <c r="I86" s="43">
        <v>1</v>
      </c>
      <c r="J86" s="43">
        <v>1</v>
      </c>
      <c r="L86" s="30">
        <v>0</v>
      </c>
      <c r="M86" s="36">
        <v>2</v>
      </c>
      <c r="N86" s="30">
        <v>0</v>
      </c>
      <c r="O86" s="30">
        <v>0</v>
      </c>
      <c r="Q86" s="35">
        <v>1</v>
      </c>
      <c r="R86" s="36">
        <v>2</v>
      </c>
      <c r="T86" s="30">
        <v>0</v>
      </c>
      <c r="U86" s="38">
        <v>1</v>
      </c>
      <c r="V86" s="30">
        <v>0</v>
      </c>
      <c r="W86" s="30">
        <v>0</v>
      </c>
      <c r="Y86" s="37">
        <v>2</v>
      </c>
      <c r="Z86" s="35">
        <v>1</v>
      </c>
      <c r="AA86" s="37">
        <f>MAX(Y86:Z86)</f>
        <v>2</v>
      </c>
      <c r="AB86" s="36">
        <v>2</v>
      </c>
      <c r="AC86" s="34">
        <v>43272</v>
      </c>
      <c r="AD86" s="30" t="s">
        <v>46</v>
      </c>
    </row>
    <row r="87" spans="2:90" thickTop="1" thickBot="1" x14ac:dyDescent="0.3">
      <c r="B87" s="30" t="s">
        <v>98</v>
      </c>
      <c r="C87" s="30" t="s">
        <v>13</v>
      </c>
      <c r="D87" s="30" t="s">
        <v>4</v>
      </c>
      <c r="E87" s="30">
        <v>8</v>
      </c>
      <c r="F87" s="30" t="s">
        <v>79</v>
      </c>
      <c r="G87" s="30" t="s">
        <v>48</v>
      </c>
      <c r="H87" s="43">
        <v>1</v>
      </c>
      <c r="I87" s="40">
        <v>2</v>
      </c>
      <c r="J87" s="43">
        <v>1</v>
      </c>
      <c r="L87" s="38">
        <v>1</v>
      </c>
      <c r="M87" s="38">
        <v>1</v>
      </c>
      <c r="N87" s="30">
        <v>0</v>
      </c>
      <c r="O87" s="30">
        <v>0</v>
      </c>
      <c r="Q87" s="39">
        <v>3</v>
      </c>
      <c r="R87" s="38">
        <v>1</v>
      </c>
      <c r="T87" s="30">
        <v>0</v>
      </c>
      <c r="U87" s="30">
        <v>0</v>
      </c>
      <c r="V87" s="30">
        <v>0</v>
      </c>
      <c r="W87" s="30">
        <v>0</v>
      </c>
      <c r="Y87" s="35">
        <v>1</v>
      </c>
      <c r="Z87" s="35">
        <v>1</v>
      </c>
      <c r="AA87" s="35">
        <f>MAX(Y87:Z87)</f>
        <v>1</v>
      </c>
      <c r="AB87" s="38">
        <v>1</v>
      </c>
      <c r="AC87" s="34">
        <v>43273</v>
      </c>
      <c r="AD87" s="30" t="s">
        <v>46</v>
      </c>
    </row>
    <row r="88" spans="2:90" thickTop="1" thickBot="1" x14ac:dyDescent="0.3">
      <c r="B88" s="30" t="s">
        <v>97</v>
      </c>
      <c r="C88" s="30" t="s">
        <v>13</v>
      </c>
      <c r="D88" s="30" t="s">
        <v>4</v>
      </c>
      <c r="E88" s="30">
        <v>8</v>
      </c>
      <c r="F88" s="30" t="s">
        <v>79</v>
      </c>
      <c r="G88" s="30" t="s">
        <v>48</v>
      </c>
      <c r="H88" s="43">
        <v>1</v>
      </c>
      <c r="I88" s="43">
        <v>1</v>
      </c>
      <c r="J88" s="43">
        <v>1</v>
      </c>
      <c r="L88" s="30">
        <v>0</v>
      </c>
      <c r="M88" s="36">
        <v>2</v>
      </c>
      <c r="N88" s="30">
        <v>0</v>
      </c>
      <c r="O88" s="38">
        <v>1</v>
      </c>
      <c r="Q88" s="35">
        <v>1</v>
      </c>
      <c r="R88" s="30">
        <v>0</v>
      </c>
      <c r="T88" s="30">
        <v>0</v>
      </c>
      <c r="U88" s="30">
        <v>0</v>
      </c>
      <c r="V88" s="30">
        <v>0</v>
      </c>
      <c r="W88" s="30">
        <v>0</v>
      </c>
      <c r="Y88" s="30">
        <v>0</v>
      </c>
      <c r="Z88" s="35">
        <v>1</v>
      </c>
      <c r="AA88" s="35">
        <f>MAX(Y88:Z88)</f>
        <v>1</v>
      </c>
      <c r="AB88" s="30">
        <v>0</v>
      </c>
      <c r="AC88" s="34">
        <v>43273</v>
      </c>
      <c r="AD88" s="30" t="s">
        <v>46</v>
      </c>
    </row>
    <row r="89" spans="2:90" thickTop="1" thickBot="1" x14ac:dyDescent="0.3">
      <c r="B89" s="30" t="s">
        <v>96</v>
      </c>
      <c r="C89" s="30" t="s">
        <v>13</v>
      </c>
      <c r="D89" s="30" t="s">
        <v>4</v>
      </c>
      <c r="E89" s="30">
        <v>8</v>
      </c>
      <c r="F89" s="30" t="s">
        <v>79</v>
      </c>
      <c r="G89" s="30" t="s">
        <v>48</v>
      </c>
      <c r="H89" s="40">
        <v>2</v>
      </c>
      <c r="I89" s="40">
        <v>2</v>
      </c>
      <c r="J89" s="40">
        <v>2</v>
      </c>
      <c r="L89" s="30">
        <v>0</v>
      </c>
      <c r="M89" s="38">
        <v>1</v>
      </c>
      <c r="N89" s="35">
        <v>1</v>
      </c>
      <c r="O89" s="30">
        <v>0</v>
      </c>
      <c r="Q89" s="39">
        <v>3</v>
      </c>
      <c r="R89" s="38">
        <v>1</v>
      </c>
      <c r="T89" s="30">
        <v>0</v>
      </c>
      <c r="U89" s="30">
        <v>0</v>
      </c>
      <c r="V89" s="30">
        <v>0</v>
      </c>
      <c r="W89" s="30">
        <v>0</v>
      </c>
      <c r="Y89" s="35">
        <v>1</v>
      </c>
      <c r="Z89" s="37">
        <v>2</v>
      </c>
      <c r="AA89" s="37">
        <f>MAX(Y89:Z89)</f>
        <v>2</v>
      </c>
      <c r="AB89" s="42">
        <v>3</v>
      </c>
      <c r="AC89" s="34">
        <v>43273</v>
      </c>
      <c r="AD89" s="30" t="s">
        <v>46</v>
      </c>
    </row>
    <row r="90" spans="2:90" thickTop="1" thickBot="1" x14ac:dyDescent="0.3">
      <c r="B90" s="30" t="s">
        <v>95</v>
      </c>
      <c r="C90" s="30" t="s">
        <v>13</v>
      </c>
      <c r="D90" s="30" t="s">
        <v>4</v>
      </c>
      <c r="E90" s="30">
        <v>8</v>
      </c>
      <c r="F90" s="30" t="s">
        <v>79</v>
      </c>
      <c r="G90" s="30" t="s">
        <v>48</v>
      </c>
      <c r="H90" s="40">
        <v>2</v>
      </c>
      <c r="I90" s="41">
        <v>3</v>
      </c>
      <c r="J90" s="43">
        <v>1</v>
      </c>
      <c r="L90" s="30">
        <v>0</v>
      </c>
      <c r="M90" s="36">
        <v>2</v>
      </c>
      <c r="N90" s="30">
        <v>0</v>
      </c>
      <c r="O90" s="30">
        <v>0</v>
      </c>
      <c r="Q90" s="30">
        <v>0</v>
      </c>
      <c r="R90" s="38">
        <v>1</v>
      </c>
      <c r="T90" s="30">
        <v>0</v>
      </c>
      <c r="U90" s="30">
        <v>0</v>
      </c>
      <c r="V90" s="30">
        <v>0</v>
      </c>
      <c r="W90" s="30">
        <v>0</v>
      </c>
      <c r="Y90" s="37">
        <v>2</v>
      </c>
      <c r="Z90" s="30">
        <v>0</v>
      </c>
      <c r="AA90" s="37">
        <f>MAX(Y90:Z90)</f>
        <v>2</v>
      </c>
      <c r="AB90" s="30">
        <v>0</v>
      </c>
      <c r="AC90" s="34">
        <v>43305</v>
      </c>
      <c r="AD90" s="30" t="s">
        <v>82</v>
      </c>
    </row>
    <row r="92" spans="2:90" thickTop="1" thickBot="1" x14ac:dyDescent="0.3">
      <c r="B92" s="30" t="s">
        <v>94</v>
      </c>
      <c r="C92" s="30" t="s">
        <v>13</v>
      </c>
      <c r="D92" s="30" t="s">
        <v>2</v>
      </c>
      <c r="E92" s="30">
        <v>10</v>
      </c>
      <c r="F92" s="30" t="s">
        <v>79</v>
      </c>
      <c r="G92" s="30" t="s">
        <v>48</v>
      </c>
      <c r="H92" s="43">
        <v>1</v>
      </c>
      <c r="I92" s="43">
        <v>1</v>
      </c>
      <c r="J92" s="43">
        <v>1</v>
      </c>
      <c r="L92" s="30">
        <v>0</v>
      </c>
      <c r="M92" s="30">
        <v>0</v>
      </c>
      <c r="N92" s="30">
        <v>0</v>
      </c>
      <c r="O92" s="30">
        <v>0</v>
      </c>
      <c r="Q92" s="30">
        <v>0</v>
      </c>
      <c r="R92" s="30">
        <v>0</v>
      </c>
      <c r="T92" s="30">
        <v>0</v>
      </c>
      <c r="U92" s="30">
        <v>0</v>
      </c>
      <c r="V92" s="30">
        <v>0</v>
      </c>
      <c r="W92" s="30">
        <v>0</v>
      </c>
      <c r="Y92" s="30">
        <v>0</v>
      </c>
      <c r="Z92" s="30">
        <v>0</v>
      </c>
      <c r="AA92" s="30">
        <f>MAX(Y92:Z92)</f>
        <v>0</v>
      </c>
      <c r="AB92" s="30" t="s">
        <v>47</v>
      </c>
      <c r="AC92" s="34">
        <v>43272</v>
      </c>
      <c r="AD92" s="30" t="s">
        <v>46</v>
      </c>
      <c r="AF92" s="30">
        <f>AVERAGE(H92:H97)</f>
        <v>1.6666666666666667</v>
      </c>
      <c r="AG92" s="30">
        <f>AVERAGE(I92:I97)</f>
        <v>2</v>
      </c>
      <c r="AH92" s="30">
        <f>AVERAGE(J92:J97)</f>
        <v>1.5</v>
      </c>
      <c r="AJ92" s="30">
        <f>AVERAGE(L92:L97)</f>
        <v>0.16666666666666666</v>
      </c>
      <c r="AK92" s="30">
        <f>AVERAGE(M92:M97)</f>
        <v>0.16666666666666666</v>
      </c>
      <c r="AL92" s="30">
        <f>AVERAGE(N92:N97)</f>
        <v>0.66666666666666663</v>
      </c>
      <c r="AM92" s="30">
        <f>AVERAGE(O92:O97)</f>
        <v>0.5</v>
      </c>
      <c r="AO92" s="30">
        <f>AVERAGE(Q92:Q97)</f>
        <v>0.83333333333333337</v>
      </c>
      <c r="AP92" s="30">
        <f>AVERAGE(R92:R97)</f>
        <v>0.33333333333333331</v>
      </c>
      <c r="AR92" s="30">
        <f>AVERAGE(T92:T97)</f>
        <v>1.3333333333333333</v>
      </c>
      <c r="AS92" s="30">
        <f>AVERAGE(U92:U97)</f>
        <v>0.66666666666666663</v>
      </c>
      <c r="AT92" s="30">
        <f>AVERAGE(V92:V97)</f>
        <v>0</v>
      </c>
      <c r="AU92" s="30">
        <f>AVERAGE(W92:W97)</f>
        <v>0</v>
      </c>
      <c r="AW92" s="30">
        <f>AVERAGE(Y92:Y97)</f>
        <v>0.33333333333333331</v>
      </c>
      <c r="AX92" s="30">
        <f>AVERAGE(Z92:Z97)</f>
        <v>0.66666666666666663</v>
      </c>
      <c r="AZ92" s="30">
        <f>COUNT(H92:H97)</f>
        <v>6</v>
      </c>
      <c r="BA92" s="30">
        <f>COUNT(I92:I97)</f>
        <v>6</v>
      </c>
      <c r="BB92" s="30">
        <f>COUNT(J92:J97)</f>
        <v>6</v>
      </c>
      <c r="BD92" s="30">
        <f>COUNT(L92:L97)</f>
        <v>6</v>
      </c>
      <c r="BE92" s="30">
        <f>COUNT(M92:M97)</f>
        <v>6</v>
      </c>
      <c r="BF92" s="30">
        <f>COUNT(N92:N97)</f>
        <v>6</v>
      </c>
      <c r="BG92" s="30">
        <f>COUNT(O92:O97)</f>
        <v>6</v>
      </c>
      <c r="BI92" s="30">
        <f>COUNT(Q92:Q97)</f>
        <v>6</v>
      </c>
      <c r="BJ92" s="30">
        <f>COUNT(R92:R97)</f>
        <v>6</v>
      </c>
      <c r="BL92" s="30">
        <f>COUNT(T92:T97)</f>
        <v>6</v>
      </c>
      <c r="BM92" s="30">
        <f>COUNT(U92:U97)</f>
        <v>6</v>
      </c>
      <c r="BN92" s="30">
        <f>COUNT(V92:V97)</f>
        <v>6</v>
      </c>
      <c r="BO92" s="30">
        <f>COUNT(W92:W97)</f>
        <v>6</v>
      </c>
      <c r="BQ92" s="30">
        <f>COUNT(Y92:Y97)</f>
        <v>6</v>
      </c>
      <c r="BR92" s="30">
        <f>COUNT(Z92:Z97)</f>
        <v>6</v>
      </c>
      <c r="BT92" s="30">
        <f>STDEV(H92:H97)/SQRT(COUNT(H92:H97))</f>
        <v>0.2108185106778919</v>
      </c>
      <c r="BU92" s="30">
        <f>STDEV(I92:I97)/SQRT(COUNT(I92:I97))</f>
        <v>0.25819888974716115</v>
      </c>
      <c r="BV92" s="30">
        <f>STDEV(J92:J97)/SQRT(COUNT(J92:J97))</f>
        <v>0.22360679774997896</v>
      </c>
      <c r="BX92" s="30">
        <f>STDEV(L92:L97)/SQRT(COUNT(L92:L97))</f>
        <v>0.16666666666666669</v>
      </c>
      <c r="BY92" s="30">
        <f>STDEV(M92:M97)/SQRT(COUNT(M92:M97))</f>
        <v>0.16666666666666669</v>
      </c>
      <c r="BZ92" s="30">
        <f>STDEV(N92:N97)/SQRT(COUNT(N92:N97))</f>
        <v>0.33333333333333337</v>
      </c>
      <c r="CA92" s="30">
        <f>STDEV(O92:O97)/SQRT(COUNT(O92:O97))</f>
        <v>0.22360679774997896</v>
      </c>
      <c r="CC92" s="30">
        <f>STDEV(Q92:Q97)/SQRT(COUNT(Q92:Q97))</f>
        <v>0.40138648595974319</v>
      </c>
      <c r="CD92" s="30">
        <f>STDEV(R92:R97)/SQRT(COUNT(R92:R97))</f>
        <v>0.21081851067789201</v>
      </c>
      <c r="CF92" s="30">
        <f>STDEV(T92:T97)/SQRT(COUNT(T92:T97))</f>
        <v>0.55777335102271708</v>
      </c>
      <c r="CG92" s="30">
        <f>STDEV(U92:U97)/SQRT(COUNT(U92:U97))</f>
        <v>0.33333333333333337</v>
      </c>
      <c r="CH92" s="30">
        <f>STDEV(V92:V97)/SQRT(COUNT(V92:V97))</f>
        <v>0</v>
      </c>
      <c r="CI92" s="30">
        <f>STDEV(W92:W97)/SQRT(COUNT(W92:W97))</f>
        <v>0</v>
      </c>
      <c r="CK92" s="30">
        <f>STDEV(Y92:Y97)/SQRT(COUNT(Y92:Y97))</f>
        <v>0.21081851067789201</v>
      </c>
      <c r="CL92" s="30">
        <f>STDEV(Z92:Z97)/SQRT(COUNT(Z92:Z97))</f>
        <v>0.33333333333333337</v>
      </c>
    </row>
    <row r="93" spans="2:90" thickTop="1" thickBot="1" x14ac:dyDescent="0.3">
      <c r="B93" s="30" t="s">
        <v>93</v>
      </c>
      <c r="C93" s="30" t="s">
        <v>13</v>
      </c>
      <c r="D93" s="30" t="s">
        <v>2</v>
      </c>
      <c r="E93" s="30">
        <v>10</v>
      </c>
      <c r="F93" s="30" t="s">
        <v>79</v>
      </c>
      <c r="G93" s="30" t="s">
        <v>48</v>
      </c>
      <c r="H93" s="43">
        <v>1</v>
      </c>
      <c r="I93" s="40">
        <v>2</v>
      </c>
      <c r="J93" s="40">
        <v>2</v>
      </c>
      <c r="L93" s="30">
        <v>0</v>
      </c>
      <c r="M93" s="30">
        <v>0</v>
      </c>
      <c r="N93" s="30">
        <v>0</v>
      </c>
      <c r="O93" s="30">
        <v>0</v>
      </c>
      <c r="Q93" s="30">
        <v>0</v>
      </c>
      <c r="R93" s="30">
        <v>0</v>
      </c>
      <c r="T93" s="30">
        <v>0</v>
      </c>
      <c r="U93" s="30">
        <v>0</v>
      </c>
      <c r="V93" s="30">
        <v>0</v>
      </c>
      <c r="W93" s="30">
        <v>0</v>
      </c>
      <c r="Y93" s="30">
        <v>0</v>
      </c>
      <c r="Z93" s="30">
        <v>0</v>
      </c>
      <c r="AA93" s="30">
        <f>MAX(Y93:Z93)</f>
        <v>0</v>
      </c>
      <c r="AB93" s="30" t="s">
        <v>47</v>
      </c>
      <c r="AC93" s="34">
        <v>43272</v>
      </c>
      <c r="AD93" s="30" t="s">
        <v>46</v>
      </c>
    </row>
    <row r="94" spans="2:90" thickTop="1" thickBot="1" x14ac:dyDescent="0.3">
      <c r="B94" s="30" t="s">
        <v>92</v>
      </c>
      <c r="C94" s="30" t="s">
        <v>13</v>
      </c>
      <c r="D94" s="30" t="s">
        <v>2</v>
      </c>
      <c r="E94" s="30">
        <v>10</v>
      </c>
      <c r="F94" s="30" t="s">
        <v>79</v>
      </c>
      <c r="G94" s="30" t="s">
        <v>48</v>
      </c>
      <c r="H94" s="40">
        <v>2</v>
      </c>
      <c r="I94" s="41">
        <v>3</v>
      </c>
      <c r="J94" s="40">
        <v>2</v>
      </c>
      <c r="L94" s="30">
        <v>0</v>
      </c>
      <c r="M94" s="30">
        <v>0</v>
      </c>
      <c r="N94" s="30">
        <v>0</v>
      </c>
      <c r="O94" s="30">
        <v>0</v>
      </c>
      <c r="Q94" s="30">
        <v>0</v>
      </c>
      <c r="R94" s="30">
        <v>0</v>
      </c>
      <c r="T94" s="35">
        <v>1</v>
      </c>
      <c r="U94" s="38">
        <v>1</v>
      </c>
      <c r="V94" s="30">
        <v>0</v>
      </c>
      <c r="W94" s="30">
        <v>0</v>
      </c>
      <c r="Y94" s="35">
        <v>1</v>
      </c>
      <c r="Z94" s="30">
        <v>0</v>
      </c>
      <c r="AA94" s="35">
        <f>MAX(Y94:Z94)</f>
        <v>1</v>
      </c>
      <c r="AB94" s="30" t="s">
        <v>47</v>
      </c>
      <c r="AC94" s="34">
        <v>43272</v>
      </c>
      <c r="AD94" s="30" t="s">
        <v>46</v>
      </c>
    </row>
    <row r="95" spans="2:90" thickTop="1" thickBot="1" x14ac:dyDescent="0.3">
      <c r="B95" s="30" t="s">
        <v>91</v>
      </c>
      <c r="C95" s="30" t="s">
        <v>13</v>
      </c>
      <c r="D95" s="30" t="s">
        <v>2</v>
      </c>
      <c r="E95" s="30">
        <v>10</v>
      </c>
      <c r="F95" s="30" t="s">
        <v>79</v>
      </c>
      <c r="G95" s="30" t="s">
        <v>48</v>
      </c>
      <c r="H95" s="40">
        <v>2</v>
      </c>
      <c r="I95" s="40">
        <v>2</v>
      </c>
      <c r="J95" s="43">
        <v>1</v>
      </c>
      <c r="K95" s="30"/>
      <c r="L95" s="38">
        <v>1</v>
      </c>
      <c r="M95" s="30">
        <v>0</v>
      </c>
      <c r="N95" s="37">
        <v>2</v>
      </c>
      <c r="O95" s="38">
        <v>1</v>
      </c>
      <c r="P95" s="30"/>
      <c r="Q95" s="35">
        <v>1</v>
      </c>
      <c r="R95" s="30">
        <v>0</v>
      </c>
      <c r="S95" s="30"/>
      <c r="T95" s="39">
        <v>3</v>
      </c>
      <c r="U95" s="36">
        <v>2</v>
      </c>
      <c r="V95" s="30">
        <v>0</v>
      </c>
      <c r="W95" s="30">
        <v>0</v>
      </c>
      <c r="X95" s="30"/>
      <c r="Y95" s="30">
        <v>0</v>
      </c>
      <c r="Z95" s="35">
        <v>1</v>
      </c>
      <c r="AA95" s="35">
        <f>MAX(Y95:Z95)</f>
        <v>1</v>
      </c>
      <c r="AB95" s="30" t="s">
        <v>47</v>
      </c>
      <c r="AC95" s="34">
        <v>43299</v>
      </c>
      <c r="AD95" s="30" t="s">
        <v>46</v>
      </c>
    </row>
    <row r="96" spans="2:90" thickTop="1" thickBot="1" x14ac:dyDescent="0.3">
      <c r="B96" s="30" t="s">
        <v>90</v>
      </c>
      <c r="C96" s="30" t="s">
        <v>13</v>
      </c>
      <c r="D96" s="30" t="s">
        <v>2</v>
      </c>
      <c r="E96" s="30">
        <v>10</v>
      </c>
      <c r="F96" s="30" t="s">
        <v>79</v>
      </c>
      <c r="G96" s="30" t="s">
        <v>48</v>
      </c>
      <c r="H96" s="40">
        <v>2</v>
      </c>
      <c r="I96" s="40">
        <v>2</v>
      </c>
      <c r="J96" s="40">
        <v>2</v>
      </c>
      <c r="K96" s="30"/>
      <c r="L96" s="30">
        <v>0</v>
      </c>
      <c r="M96" s="38">
        <v>1</v>
      </c>
      <c r="N96" s="35">
        <v>1</v>
      </c>
      <c r="O96" s="38">
        <v>1</v>
      </c>
      <c r="P96" s="30"/>
      <c r="Q96" s="37">
        <v>2</v>
      </c>
      <c r="R96" s="38">
        <v>1</v>
      </c>
      <c r="S96" s="30"/>
      <c r="T96" s="35">
        <v>1</v>
      </c>
      <c r="U96" s="38">
        <v>1</v>
      </c>
      <c r="V96" s="30">
        <v>0</v>
      </c>
      <c r="W96" s="30">
        <v>0</v>
      </c>
      <c r="X96" s="30"/>
      <c r="Y96" s="35">
        <v>1</v>
      </c>
      <c r="Z96" s="35">
        <v>1</v>
      </c>
      <c r="AA96" s="35">
        <f>MAX(Y96:Z96)</f>
        <v>1</v>
      </c>
      <c r="AB96" s="30" t="s">
        <v>47</v>
      </c>
      <c r="AC96" s="34">
        <v>43299</v>
      </c>
      <c r="AD96" s="30" t="s">
        <v>46</v>
      </c>
      <c r="AE96" s="30" t="s">
        <v>89</v>
      </c>
    </row>
    <row r="97" spans="2:90" thickTop="1" thickBot="1" x14ac:dyDescent="0.3">
      <c r="B97" s="30" t="s">
        <v>88</v>
      </c>
      <c r="C97" s="30" t="s">
        <v>13</v>
      </c>
      <c r="D97" s="30" t="s">
        <v>2</v>
      </c>
      <c r="E97" s="30">
        <v>10</v>
      </c>
      <c r="F97" s="30" t="s">
        <v>49</v>
      </c>
      <c r="G97" s="30" t="s">
        <v>48</v>
      </c>
      <c r="H97" s="40">
        <v>2</v>
      </c>
      <c r="I97" s="40">
        <v>2</v>
      </c>
      <c r="J97" s="43">
        <v>1</v>
      </c>
      <c r="L97" s="30">
        <v>0</v>
      </c>
      <c r="M97" s="30">
        <v>0</v>
      </c>
      <c r="N97" s="35">
        <v>1</v>
      </c>
      <c r="O97" s="38">
        <v>1</v>
      </c>
      <c r="Q97" s="37">
        <v>2</v>
      </c>
      <c r="R97" s="38">
        <v>1</v>
      </c>
      <c r="T97" s="39">
        <v>3</v>
      </c>
      <c r="U97" s="30">
        <v>0</v>
      </c>
      <c r="V97" s="30">
        <v>0</v>
      </c>
      <c r="W97" s="30">
        <v>0</v>
      </c>
      <c r="Y97" s="30">
        <v>0</v>
      </c>
      <c r="Z97" s="37">
        <v>2</v>
      </c>
      <c r="AA97" s="37">
        <f>MAX(Y97:Z97)</f>
        <v>2</v>
      </c>
      <c r="AB97" s="30" t="s">
        <v>47</v>
      </c>
      <c r="AC97" s="34">
        <v>43413</v>
      </c>
      <c r="AD97" s="30" t="s">
        <v>46</v>
      </c>
      <c r="AE97" s="30" t="s">
        <v>87</v>
      </c>
    </row>
    <row r="98" spans="2:90" s="52" customFormat="1" thickTop="1" thickBot="1" x14ac:dyDescent="0.3"/>
    <row r="99" spans="2:90" s="52" customFormat="1" thickTop="1" thickBot="1" x14ac:dyDescent="0.3">
      <c r="B99" s="30" t="s">
        <v>86</v>
      </c>
      <c r="C99" s="30" t="s">
        <v>13</v>
      </c>
      <c r="D99" s="30" t="s">
        <v>0</v>
      </c>
      <c r="E99" s="30">
        <v>12</v>
      </c>
      <c r="F99" s="30" t="s">
        <v>79</v>
      </c>
      <c r="G99" s="30" t="s">
        <v>48</v>
      </c>
      <c r="H99" s="40">
        <v>2</v>
      </c>
      <c r="I99" s="40">
        <v>2</v>
      </c>
      <c r="J99" s="40">
        <v>2</v>
      </c>
      <c r="L99" s="30">
        <v>0</v>
      </c>
      <c r="M99" s="38">
        <v>1</v>
      </c>
      <c r="N99" s="35">
        <v>1</v>
      </c>
      <c r="O99" s="30">
        <v>0</v>
      </c>
      <c r="P99" s="30"/>
      <c r="Q99" s="37">
        <v>2</v>
      </c>
      <c r="R99" s="30">
        <v>0</v>
      </c>
      <c r="T99" s="35">
        <v>1</v>
      </c>
      <c r="U99" s="53">
        <v>2</v>
      </c>
      <c r="V99" s="30">
        <v>0</v>
      </c>
      <c r="W99" s="30">
        <v>0</v>
      </c>
      <c r="X99" s="30"/>
      <c r="Y99" s="30">
        <v>0</v>
      </c>
      <c r="Z99" s="30">
        <v>0</v>
      </c>
      <c r="AA99" s="30">
        <f>MAX(Y99:Z99)</f>
        <v>0</v>
      </c>
      <c r="AB99" s="30" t="s">
        <v>47</v>
      </c>
      <c r="AC99" s="34">
        <v>43272</v>
      </c>
      <c r="AD99" s="30" t="s">
        <v>46</v>
      </c>
      <c r="AF99" s="52">
        <f>AVERAGE(H99:H104)</f>
        <v>2.6666666666666665</v>
      </c>
      <c r="AG99" s="52">
        <f>AVERAGE(I99:I104)</f>
        <v>2.6666666666666665</v>
      </c>
      <c r="AH99" s="52">
        <f>AVERAGE(J99:J104)</f>
        <v>2.6666666666666665</v>
      </c>
      <c r="AJ99" s="52">
        <f>AVERAGE(L99:L104)</f>
        <v>0</v>
      </c>
      <c r="AK99" s="52">
        <f>AVERAGE(M99:M104)</f>
        <v>1</v>
      </c>
      <c r="AL99" s="52">
        <f>AVERAGE(N99:N104)</f>
        <v>1.5</v>
      </c>
      <c r="AM99" s="52">
        <f>AVERAGE(O99:O104)</f>
        <v>0.66666666666666663</v>
      </c>
      <c r="AO99" s="52">
        <f>AVERAGE(Q99:Q104)</f>
        <v>1.5</v>
      </c>
      <c r="AP99" s="52">
        <f>AVERAGE(R99:R104)</f>
        <v>0.33333333333333331</v>
      </c>
      <c r="AR99" s="52">
        <f>AVERAGE(T99:T104)</f>
        <v>1.3333333333333333</v>
      </c>
      <c r="AS99" s="52">
        <f>AVERAGE(U99:U104)</f>
        <v>1.5</v>
      </c>
      <c r="AT99" s="52">
        <f>AVERAGE(V99:V104)</f>
        <v>0.33333333333333331</v>
      </c>
      <c r="AU99" s="52">
        <f>AVERAGE(W99:W104)</f>
        <v>0</v>
      </c>
      <c r="AW99" s="52">
        <f>AVERAGE(Y99:Y104)</f>
        <v>0.66666666666666663</v>
      </c>
      <c r="AX99" s="52">
        <f>AVERAGE(Z99:Z104)</f>
        <v>0.83333333333333337</v>
      </c>
      <c r="AZ99" s="52">
        <f>COUNT(H99:H104)</f>
        <v>6</v>
      </c>
      <c r="BA99" s="52">
        <f>COUNT(I99:I104)</f>
        <v>6</v>
      </c>
      <c r="BB99" s="52">
        <f>COUNT(J99:J104)</f>
        <v>6</v>
      </c>
      <c r="BD99" s="52">
        <f>COUNT(L99:L104)</f>
        <v>6</v>
      </c>
      <c r="BE99" s="52">
        <f>COUNT(M99:M104)</f>
        <v>6</v>
      </c>
      <c r="BF99" s="52">
        <f>COUNT(N99:N104)</f>
        <v>6</v>
      </c>
      <c r="BG99" s="52">
        <f>COUNT(O99:O104)</f>
        <v>6</v>
      </c>
      <c r="BI99" s="52">
        <f>COUNT(Q99:Q104)</f>
        <v>6</v>
      </c>
      <c r="BJ99" s="52">
        <f>COUNT(R99:R104)</f>
        <v>6</v>
      </c>
      <c r="BL99" s="52">
        <f>COUNT(T99:T104)</f>
        <v>6</v>
      </c>
      <c r="BM99" s="52">
        <f>COUNT(U99:U104)</f>
        <v>6</v>
      </c>
      <c r="BN99" s="52">
        <f>COUNT(V99:V104)</f>
        <v>6</v>
      </c>
      <c r="BO99" s="52">
        <f>COUNT(W99:W104)</f>
        <v>6</v>
      </c>
      <c r="BQ99" s="52">
        <f>COUNT(Y99:Y104)</f>
        <v>6</v>
      </c>
      <c r="BR99" s="52">
        <f>COUNT(Z99:Z104)</f>
        <v>6</v>
      </c>
      <c r="BT99" s="30">
        <f>STDEV(H99:H104)/SQRT(COUNT(H99:H104))</f>
        <v>0.21081851067789217</v>
      </c>
      <c r="BU99" s="30">
        <f>STDEV(I99:I104)/SQRT(COUNT(I99:I104))</f>
        <v>0.21081851067789217</v>
      </c>
      <c r="BV99" s="30">
        <f>STDEV(J99:J104)/SQRT(COUNT(J99:J104))</f>
        <v>0.21081851067789217</v>
      </c>
      <c r="BX99" s="30">
        <f>STDEV(L99:L104)/SQRT(COUNT(L99:L104))</f>
        <v>0</v>
      </c>
      <c r="BY99" s="30">
        <f>STDEV(M99:M104)/SQRT(COUNT(M99:M104))</f>
        <v>0.36514837167011077</v>
      </c>
      <c r="BZ99" s="30">
        <f>STDEV(N99:N104)/SQRT(COUNT(N99:N104))</f>
        <v>0.5</v>
      </c>
      <c r="CA99" s="30">
        <f>STDEV(O99:O104)/SQRT(COUNT(O99:O104))</f>
        <v>0.21081851067789201</v>
      </c>
      <c r="CC99" s="30">
        <f>STDEV(Q99:Q104)/SQRT(COUNT(Q99:Q104))</f>
        <v>0.4281744192888377</v>
      </c>
      <c r="CD99" s="30">
        <f>STDEV(R99:R104)/SQRT(COUNT(R99:R104))</f>
        <v>0.21081851067789201</v>
      </c>
      <c r="CF99" s="30">
        <f>STDEV(T99:T104)/SQRT(COUNT(T99:T104))</f>
        <v>0.42163702135578401</v>
      </c>
      <c r="CG99" s="30">
        <f>STDEV(U99:U104)/SQRT(COUNT(U99:U104))</f>
        <v>0.22360679774997896</v>
      </c>
      <c r="CH99" s="30">
        <f>STDEV(V99:V104)/SQRT(COUNT(V99:V104))</f>
        <v>0.33333333333333337</v>
      </c>
      <c r="CI99" s="30">
        <f>STDEV(W99:W104)/SQRT(COUNT(W99:W104))</f>
        <v>0</v>
      </c>
      <c r="CK99" s="30">
        <f>STDEV(Y99:Y104)/SQRT(COUNT(Y99:Y104))</f>
        <v>0.33333333333333337</v>
      </c>
      <c r="CL99" s="30">
        <f>STDEV(Z99:Z104)/SQRT(COUNT(Z99:Z104))</f>
        <v>0.16666666666666666</v>
      </c>
    </row>
    <row r="100" spans="2:90" s="52" customFormat="1" thickTop="1" thickBot="1" x14ac:dyDescent="0.3">
      <c r="B100" s="30" t="s">
        <v>85</v>
      </c>
      <c r="C100" s="30" t="s">
        <v>13</v>
      </c>
      <c r="D100" s="30" t="s">
        <v>0</v>
      </c>
      <c r="E100" s="30">
        <v>12</v>
      </c>
      <c r="F100" s="30" t="s">
        <v>79</v>
      </c>
      <c r="G100" s="30" t="s">
        <v>48</v>
      </c>
      <c r="H100" s="41">
        <v>3</v>
      </c>
      <c r="I100" s="41">
        <v>3</v>
      </c>
      <c r="J100" s="41">
        <v>3</v>
      </c>
      <c r="L100" s="30">
        <v>0</v>
      </c>
      <c r="M100" s="36">
        <v>2</v>
      </c>
      <c r="N100" s="30">
        <v>0</v>
      </c>
      <c r="O100" s="30">
        <v>0</v>
      </c>
      <c r="P100" s="30"/>
      <c r="Q100" s="37">
        <v>2</v>
      </c>
      <c r="R100" s="30">
        <v>0</v>
      </c>
      <c r="T100" s="35">
        <v>1</v>
      </c>
      <c r="U100" s="38">
        <v>1</v>
      </c>
      <c r="V100" s="30">
        <v>0</v>
      </c>
      <c r="W100" s="30">
        <v>0</v>
      </c>
      <c r="X100" s="30"/>
      <c r="Y100" s="35">
        <v>1</v>
      </c>
      <c r="Z100" s="35">
        <v>1</v>
      </c>
      <c r="AA100" s="35">
        <f>MAX(Y100:Z100)</f>
        <v>1</v>
      </c>
      <c r="AB100" s="30" t="s">
        <v>47</v>
      </c>
      <c r="AC100" s="34">
        <v>43272</v>
      </c>
      <c r="AD100" s="30" t="s">
        <v>46</v>
      </c>
    </row>
    <row r="101" spans="2:90" s="52" customFormat="1" thickTop="1" thickBot="1" x14ac:dyDescent="0.3">
      <c r="B101" s="30" t="s">
        <v>84</v>
      </c>
      <c r="C101" s="30" t="s">
        <v>13</v>
      </c>
      <c r="D101" s="30" t="s">
        <v>0</v>
      </c>
      <c r="E101" s="30">
        <v>12</v>
      </c>
      <c r="F101" s="30" t="s">
        <v>79</v>
      </c>
      <c r="G101" s="30" t="s">
        <v>48</v>
      </c>
      <c r="H101" s="40">
        <v>2</v>
      </c>
      <c r="I101" s="40">
        <v>2</v>
      </c>
      <c r="J101" s="40">
        <v>2</v>
      </c>
      <c r="L101" s="30">
        <v>0</v>
      </c>
      <c r="M101" s="30">
        <v>0</v>
      </c>
      <c r="N101" s="35">
        <v>1</v>
      </c>
      <c r="O101" s="38">
        <v>1</v>
      </c>
      <c r="P101" s="30"/>
      <c r="Q101" s="35">
        <v>1</v>
      </c>
      <c r="R101" s="30">
        <v>0</v>
      </c>
      <c r="T101" s="30">
        <v>0</v>
      </c>
      <c r="U101" s="38">
        <v>1</v>
      </c>
      <c r="V101" s="30">
        <v>0</v>
      </c>
      <c r="W101" s="30">
        <v>0</v>
      </c>
      <c r="X101" s="30"/>
      <c r="Y101" s="30">
        <v>0</v>
      </c>
      <c r="Z101" s="35">
        <v>1</v>
      </c>
      <c r="AA101" s="35">
        <f>MAX(Y101:Z101)</f>
        <v>1</v>
      </c>
      <c r="AB101" s="30" t="s">
        <v>47</v>
      </c>
      <c r="AC101" s="34">
        <v>43306</v>
      </c>
      <c r="AD101" s="30" t="s">
        <v>82</v>
      </c>
    </row>
    <row r="102" spans="2:90" s="52" customFormat="1" thickTop="1" thickBot="1" x14ac:dyDescent="0.3">
      <c r="B102" s="30" t="s">
        <v>83</v>
      </c>
      <c r="C102" s="30" t="s">
        <v>13</v>
      </c>
      <c r="D102" s="30" t="s">
        <v>0</v>
      </c>
      <c r="E102" s="30">
        <v>12</v>
      </c>
      <c r="F102" s="30" t="s">
        <v>79</v>
      </c>
      <c r="G102" s="30" t="s">
        <v>48</v>
      </c>
      <c r="H102" s="41">
        <v>3</v>
      </c>
      <c r="I102" s="41">
        <v>3</v>
      </c>
      <c r="J102" s="41">
        <v>3</v>
      </c>
      <c r="L102" s="30">
        <v>0</v>
      </c>
      <c r="M102" s="30">
        <v>0</v>
      </c>
      <c r="N102" s="39">
        <v>3</v>
      </c>
      <c r="O102" s="38">
        <v>1</v>
      </c>
      <c r="P102" s="30"/>
      <c r="Q102" s="35">
        <v>1</v>
      </c>
      <c r="R102" s="38">
        <v>1</v>
      </c>
      <c r="T102" s="37">
        <v>2</v>
      </c>
      <c r="U102" s="53">
        <v>2</v>
      </c>
      <c r="V102" s="37">
        <v>2</v>
      </c>
      <c r="W102" s="30">
        <v>0</v>
      </c>
      <c r="X102" s="30"/>
      <c r="Y102" s="30">
        <v>0</v>
      </c>
      <c r="Z102" s="35">
        <v>1</v>
      </c>
      <c r="AA102" s="35">
        <f>MAX(Y102:Z102)</f>
        <v>1</v>
      </c>
      <c r="AB102" s="30" t="s">
        <v>47</v>
      </c>
      <c r="AC102" s="34">
        <v>43306</v>
      </c>
      <c r="AD102" s="30" t="s">
        <v>82</v>
      </c>
    </row>
    <row r="103" spans="2:90" s="52" customFormat="1" thickTop="1" thickBot="1" x14ac:dyDescent="0.3">
      <c r="B103" s="30" t="s">
        <v>81</v>
      </c>
      <c r="C103" s="30" t="s">
        <v>13</v>
      </c>
      <c r="D103" s="30" t="s">
        <v>0</v>
      </c>
      <c r="E103" s="30">
        <v>12</v>
      </c>
      <c r="F103" s="30" t="s">
        <v>49</v>
      </c>
      <c r="G103" s="30" t="s">
        <v>48</v>
      </c>
      <c r="H103" s="41">
        <v>3</v>
      </c>
      <c r="I103" s="41">
        <v>3</v>
      </c>
      <c r="J103" s="41">
        <v>3</v>
      </c>
      <c r="L103" s="30">
        <v>0</v>
      </c>
      <c r="M103" s="38">
        <v>1</v>
      </c>
      <c r="N103" s="35">
        <v>1</v>
      </c>
      <c r="O103" s="38">
        <v>1</v>
      </c>
      <c r="P103" s="30"/>
      <c r="Q103" s="30">
        <v>0</v>
      </c>
      <c r="R103" s="30">
        <v>0</v>
      </c>
      <c r="T103" s="35">
        <v>1</v>
      </c>
      <c r="U103" s="38">
        <v>1</v>
      </c>
      <c r="V103" s="30">
        <v>0</v>
      </c>
      <c r="W103" s="30">
        <v>0</v>
      </c>
      <c r="X103" s="30"/>
      <c r="Y103" s="37">
        <v>2</v>
      </c>
      <c r="Z103" s="35">
        <v>1</v>
      </c>
      <c r="AA103" s="37">
        <f>MAX(Y103:Z103)</f>
        <v>2</v>
      </c>
      <c r="AB103" s="30" t="s">
        <v>47</v>
      </c>
      <c r="AC103" s="34">
        <v>43278</v>
      </c>
      <c r="AD103" s="30" t="s">
        <v>46</v>
      </c>
    </row>
    <row r="104" spans="2:90" s="52" customFormat="1" thickTop="1" thickBot="1" x14ac:dyDescent="0.3">
      <c r="B104" s="30" t="s">
        <v>80</v>
      </c>
      <c r="C104" s="30" t="s">
        <v>13</v>
      </c>
      <c r="D104" s="30" t="s">
        <v>0</v>
      </c>
      <c r="E104" s="30">
        <v>12</v>
      </c>
      <c r="F104" s="30" t="s">
        <v>79</v>
      </c>
      <c r="G104" s="30" t="s">
        <v>48</v>
      </c>
      <c r="H104" s="41">
        <v>3</v>
      </c>
      <c r="I104" s="41">
        <v>3</v>
      </c>
      <c r="J104" s="41">
        <v>3</v>
      </c>
      <c r="L104" s="30">
        <v>0</v>
      </c>
      <c r="M104" s="36">
        <v>2</v>
      </c>
      <c r="N104" s="39">
        <v>3</v>
      </c>
      <c r="O104" s="38">
        <v>1</v>
      </c>
      <c r="P104" s="30"/>
      <c r="Q104" s="39">
        <v>3</v>
      </c>
      <c r="R104" s="38">
        <v>1</v>
      </c>
      <c r="T104" s="39">
        <v>3</v>
      </c>
      <c r="U104" s="53">
        <v>2</v>
      </c>
      <c r="V104" s="30">
        <v>0</v>
      </c>
      <c r="W104" s="30">
        <v>0</v>
      </c>
      <c r="X104" s="30"/>
      <c r="Y104" s="35">
        <v>1</v>
      </c>
      <c r="Z104" s="35">
        <v>1</v>
      </c>
      <c r="AA104" s="35">
        <f>MAX(Y104:Z104)</f>
        <v>1</v>
      </c>
      <c r="AB104" s="30" t="s">
        <v>47</v>
      </c>
      <c r="AC104" s="34">
        <v>43272</v>
      </c>
      <c r="AD104" s="30" t="s">
        <v>46</v>
      </c>
    </row>
    <row r="105" spans="2:90" s="50" customFormat="1" thickTop="1" thickBot="1" x14ac:dyDescent="0.3">
      <c r="K105" s="51"/>
      <c r="P105" s="51"/>
      <c r="S105" s="51"/>
      <c r="X105" s="51"/>
    </row>
    <row r="106" spans="2:90" s="48" customFormat="1" thickTop="1" thickBot="1" x14ac:dyDescent="0.3">
      <c r="K106" s="49"/>
      <c r="P106" s="49"/>
      <c r="S106" s="49"/>
      <c r="X106" s="49"/>
    </row>
    <row r="107" spans="2:90" thickTop="1" thickBot="1" x14ac:dyDescent="0.3">
      <c r="B107" s="30" t="s">
        <v>78</v>
      </c>
      <c r="C107" s="30" t="s">
        <v>8</v>
      </c>
      <c r="D107" s="30" t="s">
        <v>6</v>
      </c>
      <c r="E107" s="30">
        <v>7</v>
      </c>
      <c r="F107" s="30" t="s">
        <v>49</v>
      </c>
      <c r="G107" s="30" t="s">
        <v>48</v>
      </c>
      <c r="H107" s="41">
        <v>3</v>
      </c>
      <c r="I107" s="41">
        <v>3</v>
      </c>
      <c r="J107" s="41">
        <v>3</v>
      </c>
      <c r="L107" s="36">
        <v>2</v>
      </c>
      <c r="M107" s="42">
        <v>3</v>
      </c>
      <c r="N107" s="35">
        <v>1</v>
      </c>
      <c r="O107" s="36">
        <v>2</v>
      </c>
      <c r="Q107" s="37">
        <v>2</v>
      </c>
      <c r="R107" s="42">
        <v>3</v>
      </c>
      <c r="T107" s="35">
        <v>1</v>
      </c>
      <c r="U107" s="42">
        <v>3</v>
      </c>
      <c r="V107" s="30">
        <v>0</v>
      </c>
      <c r="W107" s="38">
        <v>1</v>
      </c>
      <c r="Y107" s="47">
        <v>3</v>
      </c>
      <c r="Z107" s="37">
        <v>2</v>
      </c>
      <c r="AA107" s="47">
        <f>MAX(Y107:Z107)</f>
        <v>3</v>
      </c>
      <c r="AB107" s="38">
        <v>1</v>
      </c>
      <c r="AC107" s="34">
        <v>43298</v>
      </c>
      <c r="AD107" s="30" t="s">
        <v>46</v>
      </c>
      <c r="AE107" s="30" t="s">
        <v>77</v>
      </c>
      <c r="AF107" s="30">
        <f>AVERAGE(H107:H112)</f>
        <v>2.1666666666666665</v>
      </c>
      <c r="AG107" s="30">
        <f>AVERAGE(I107:I112)</f>
        <v>2.5</v>
      </c>
      <c r="AH107" s="30">
        <f>AVERAGE(J107:J112)</f>
        <v>2.3333333333333335</v>
      </c>
      <c r="AJ107" s="30">
        <f>AVERAGE(L107:L112)</f>
        <v>1</v>
      </c>
      <c r="AK107" s="30">
        <f>AVERAGE(M107:M112)</f>
        <v>2.1666666666666665</v>
      </c>
      <c r="AL107" s="30">
        <f>AVERAGE(N107:N112)</f>
        <v>0.83333333333333337</v>
      </c>
      <c r="AM107" s="30">
        <f>AVERAGE(O107:O112)</f>
        <v>1.3333333333333333</v>
      </c>
      <c r="AO107" s="30">
        <f>AVERAGE(Q107:Q112)</f>
        <v>1.5</v>
      </c>
      <c r="AP107" s="30">
        <f>AVERAGE(R107:R112)</f>
        <v>1.8333333333333333</v>
      </c>
      <c r="AR107" s="30">
        <f>AVERAGE(T107:T112)</f>
        <v>0.83333333333333337</v>
      </c>
      <c r="AS107" s="30">
        <f>AVERAGE(U107:U112)</f>
        <v>2</v>
      </c>
      <c r="AT107" s="30">
        <f>AVERAGE(V107:V112)</f>
        <v>0.66666666666666663</v>
      </c>
      <c r="AU107" s="30">
        <f>AVERAGE(W107:W112)</f>
        <v>0.33333333333333331</v>
      </c>
      <c r="AW107" s="30">
        <f>AVERAGE(Y107:Y112)</f>
        <v>1.6666666666666667</v>
      </c>
      <c r="AX107" s="30">
        <f>AVERAGE(Z107:Z112)</f>
        <v>1.1666666666666667</v>
      </c>
      <c r="AZ107" s="30">
        <f>COUNT(H107:H112)</f>
        <v>6</v>
      </c>
      <c r="BA107" s="30">
        <f>COUNT(I107:I112)</f>
        <v>6</v>
      </c>
      <c r="BB107" s="30">
        <f>COUNT(J107:J112)</f>
        <v>6</v>
      </c>
      <c r="BD107" s="30">
        <f>COUNT(L107:L112)</f>
        <v>6</v>
      </c>
      <c r="BE107" s="30">
        <f>COUNT(M107:M112)</f>
        <v>6</v>
      </c>
      <c r="BF107" s="30">
        <f>COUNT(N107:N112)</f>
        <v>6</v>
      </c>
      <c r="BG107" s="30">
        <f>COUNT(O107:O112)</f>
        <v>6</v>
      </c>
      <c r="BI107" s="30">
        <f>COUNT(Q107:Q112)</f>
        <v>6</v>
      </c>
      <c r="BJ107" s="30">
        <f>COUNT(R107:R112)</f>
        <v>6</v>
      </c>
      <c r="BL107" s="30">
        <f>COUNT(T107:T112)</f>
        <v>6</v>
      </c>
      <c r="BM107" s="30">
        <f>COUNT(U107:U112)</f>
        <v>6</v>
      </c>
      <c r="BN107" s="30">
        <f>COUNT(V107:V112)</f>
        <v>6</v>
      </c>
      <c r="BO107" s="30">
        <f>COUNT(W107:W112)</f>
        <v>6</v>
      </c>
      <c r="BQ107" s="30">
        <f>COUNT(Y107:Y112)</f>
        <v>6</v>
      </c>
      <c r="BR107" s="30">
        <f>COUNT(Z107:Z112)</f>
        <v>6</v>
      </c>
      <c r="BT107" s="30">
        <f>STDEV(H107:H112)/SQRT(COUNT(H107:H112))</f>
        <v>0.40138648595974313</v>
      </c>
      <c r="BU107" s="30">
        <f>STDEV(I107:I112)/SQRT(COUNT(I107:I112))</f>
        <v>0.34156502553198664</v>
      </c>
      <c r="BV107" s="30">
        <f>STDEV(J107:J112)/SQRT(COUNT(J107:J112))</f>
        <v>0.42163702135578401</v>
      </c>
      <c r="BX107" s="30">
        <f>STDEV(L107:L112)/SQRT(COUNT(L107:L112))</f>
        <v>0.36514837167011077</v>
      </c>
      <c r="BY107" s="30">
        <f>STDEV(M107:M112)/SQRT(COUNT(M107:M112))</f>
        <v>0.47726070210921173</v>
      </c>
      <c r="BZ107" s="30">
        <f>STDEV(N107:N112)/SQRT(COUNT(N107:N112))</f>
        <v>0.47726070210921184</v>
      </c>
      <c r="CA107" s="30">
        <f>STDEV(O107:O112)/SQRT(COUNT(O107:O112))</f>
        <v>0.61463629715285917</v>
      </c>
      <c r="CC107" s="30">
        <f>STDEV(Q107:Q112)/SQRT(COUNT(Q107:Q112))</f>
        <v>0.5</v>
      </c>
      <c r="CD107" s="30">
        <f>STDEV(R107:R112)/SQRT(COUNT(R107:R112))</f>
        <v>0.40138648595974313</v>
      </c>
      <c r="CF107" s="30">
        <f>STDEV(T107:T112)/SQRT(COUNT(T107:T112))</f>
        <v>0.47726070210921184</v>
      </c>
      <c r="CG107" s="30">
        <f>STDEV(U107:U112)/SQRT(COUNT(U107:U112))</f>
        <v>0.63245553203367599</v>
      </c>
      <c r="CH107" s="30">
        <f>STDEV(V107:V112)/SQRT(COUNT(V107:V112))</f>
        <v>0.49441323247304431</v>
      </c>
      <c r="CI107" s="30">
        <f>STDEV(W107:W112)/SQRT(COUNT(W107:W112))</f>
        <v>0.21081851067789201</v>
      </c>
      <c r="CK107" s="30">
        <f>STDEV(Y107:Y112)/SQRT(COUNT(Y107:Y112))</f>
        <v>0.4944132324730442</v>
      </c>
      <c r="CL107" s="30">
        <f>STDEV(Z107:Z112)/SQRT(COUNT(Z107:Z112))</f>
        <v>0.47726070210921184</v>
      </c>
    </row>
    <row r="108" spans="2:90" thickTop="1" thickBot="1" x14ac:dyDescent="0.3">
      <c r="B108" s="30" t="s">
        <v>76</v>
      </c>
      <c r="C108" s="30" t="s">
        <v>8</v>
      </c>
      <c r="D108" s="30" t="s">
        <v>6</v>
      </c>
      <c r="E108" s="30">
        <v>7</v>
      </c>
      <c r="F108" s="30" t="s">
        <v>49</v>
      </c>
      <c r="G108" s="30" t="s">
        <v>48</v>
      </c>
      <c r="H108" s="43">
        <v>1</v>
      </c>
      <c r="I108" s="43">
        <v>1</v>
      </c>
      <c r="J108" s="43">
        <v>1</v>
      </c>
      <c r="L108" s="30">
        <v>0</v>
      </c>
      <c r="M108" s="30">
        <v>0</v>
      </c>
      <c r="N108" s="30">
        <v>0</v>
      </c>
      <c r="O108" s="30">
        <v>0</v>
      </c>
      <c r="Q108" s="30">
        <v>0</v>
      </c>
      <c r="R108" s="38">
        <v>1</v>
      </c>
      <c r="T108" s="30">
        <v>0</v>
      </c>
      <c r="U108" s="30">
        <v>0</v>
      </c>
      <c r="V108" s="30">
        <v>0</v>
      </c>
      <c r="W108" s="30">
        <v>0</v>
      </c>
      <c r="Y108" s="30">
        <v>0</v>
      </c>
      <c r="Z108" s="30">
        <v>0</v>
      </c>
      <c r="AA108" s="30">
        <f>MAX(Y108:Z108)</f>
        <v>0</v>
      </c>
      <c r="AB108" s="30">
        <v>0</v>
      </c>
      <c r="AC108" s="34">
        <v>43298</v>
      </c>
      <c r="AD108" s="30" t="s">
        <v>46</v>
      </c>
    </row>
    <row r="109" spans="2:90" thickTop="1" thickBot="1" x14ac:dyDescent="0.3">
      <c r="B109" s="30" t="s">
        <v>75</v>
      </c>
      <c r="C109" s="30" t="s">
        <v>8</v>
      </c>
      <c r="D109" s="30" t="s">
        <v>6</v>
      </c>
      <c r="E109" s="30">
        <v>7</v>
      </c>
      <c r="F109" s="30" t="s">
        <v>49</v>
      </c>
      <c r="G109" s="30" t="s">
        <v>48</v>
      </c>
      <c r="H109" s="43">
        <v>1</v>
      </c>
      <c r="I109" s="40">
        <v>2</v>
      </c>
      <c r="J109" s="43">
        <v>1</v>
      </c>
      <c r="L109" s="38">
        <v>1</v>
      </c>
      <c r="M109" s="36">
        <v>2</v>
      </c>
      <c r="N109" s="30">
        <v>0</v>
      </c>
      <c r="O109" s="30">
        <v>0</v>
      </c>
      <c r="Q109" s="37">
        <v>2</v>
      </c>
      <c r="R109" s="38">
        <v>1</v>
      </c>
      <c r="T109" s="30">
        <v>0</v>
      </c>
      <c r="U109" s="30">
        <v>0</v>
      </c>
      <c r="V109" s="30">
        <v>0</v>
      </c>
      <c r="W109" s="30">
        <v>0</v>
      </c>
      <c r="Y109" s="35">
        <v>1</v>
      </c>
      <c r="Z109" s="30">
        <v>0</v>
      </c>
      <c r="AA109" s="35">
        <f>MAX(Y109:Z109)</f>
        <v>1</v>
      </c>
      <c r="AB109" s="38">
        <v>1</v>
      </c>
      <c r="AC109" s="34">
        <v>43298</v>
      </c>
      <c r="AD109" s="30" t="s">
        <v>46</v>
      </c>
    </row>
    <row r="110" spans="2:90" thickTop="1" thickBot="1" x14ac:dyDescent="0.3">
      <c r="B110" s="30" t="s">
        <v>74</v>
      </c>
      <c r="C110" s="30" t="s">
        <v>8</v>
      </c>
      <c r="D110" s="30" t="s">
        <v>6</v>
      </c>
      <c r="E110" s="30">
        <v>7</v>
      </c>
      <c r="F110" s="30" t="s">
        <v>49</v>
      </c>
      <c r="G110" s="30" t="s">
        <v>48</v>
      </c>
      <c r="H110" s="41">
        <v>3</v>
      </c>
      <c r="I110" s="41">
        <v>3</v>
      </c>
      <c r="J110" s="41">
        <v>3</v>
      </c>
      <c r="L110" s="38">
        <v>1</v>
      </c>
      <c r="M110" s="42">
        <v>3</v>
      </c>
      <c r="N110" s="39">
        <v>3</v>
      </c>
      <c r="O110" s="42">
        <v>3</v>
      </c>
      <c r="Q110" s="39">
        <v>3</v>
      </c>
      <c r="R110" s="42">
        <v>3</v>
      </c>
      <c r="T110" s="39">
        <v>3</v>
      </c>
      <c r="U110" s="42">
        <v>3</v>
      </c>
      <c r="V110" s="39">
        <v>3</v>
      </c>
      <c r="W110" s="38">
        <v>1</v>
      </c>
      <c r="Y110" s="39">
        <v>3</v>
      </c>
      <c r="Z110" s="39">
        <v>3</v>
      </c>
      <c r="AA110" s="39">
        <f>MAX(Y110:Z110)</f>
        <v>3</v>
      </c>
      <c r="AB110" s="42">
        <v>3</v>
      </c>
      <c r="AC110" s="34">
        <v>43298</v>
      </c>
      <c r="AD110" s="30" t="s">
        <v>46</v>
      </c>
      <c r="AE110" s="30" t="s">
        <v>73</v>
      </c>
    </row>
    <row r="111" spans="2:90" thickTop="1" thickBot="1" x14ac:dyDescent="0.3">
      <c r="B111" s="30" t="s">
        <v>72</v>
      </c>
      <c r="C111" s="30" t="s">
        <v>8</v>
      </c>
      <c r="D111" s="30" t="s">
        <v>6</v>
      </c>
      <c r="E111" s="30">
        <v>7</v>
      </c>
      <c r="F111" s="30" t="s">
        <v>49</v>
      </c>
      <c r="G111" s="30" t="s">
        <v>48</v>
      </c>
      <c r="H111" s="40">
        <v>2</v>
      </c>
      <c r="I111" s="41">
        <v>3</v>
      </c>
      <c r="J111" s="41">
        <v>3</v>
      </c>
      <c r="L111" s="30">
        <v>0</v>
      </c>
      <c r="M111" s="36">
        <v>2</v>
      </c>
      <c r="N111" s="35">
        <v>1</v>
      </c>
      <c r="O111" s="30">
        <v>0</v>
      </c>
      <c r="Q111" s="37">
        <v>2</v>
      </c>
      <c r="R111" s="38">
        <v>1</v>
      </c>
      <c r="T111" s="30">
        <v>0</v>
      </c>
      <c r="U111" s="42">
        <v>3</v>
      </c>
      <c r="V111" s="35">
        <v>1</v>
      </c>
      <c r="W111" s="30">
        <v>0</v>
      </c>
      <c r="Y111" s="37">
        <v>2</v>
      </c>
      <c r="Z111" s="35">
        <v>1</v>
      </c>
      <c r="AA111" s="37">
        <f>MAX(Y111:Z111)</f>
        <v>2</v>
      </c>
      <c r="AB111" s="30">
        <v>0</v>
      </c>
      <c r="AC111" s="34">
        <v>43298</v>
      </c>
      <c r="AD111" s="30" t="s">
        <v>46</v>
      </c>
    </row>
    <row r="112" spans="2:90" thickTop="1" thickBot="1" x14ac:dyDescent="0.3">
      <c r="B112" s="30" t="s">
        <v>71</v>
      </c>
      <c r="C112" s="30" t="s">
        <v>8</v>
      </c>
      <c r="D112" s="30" t="s">
        <v>6</v>
      </c>
      <c r="E112" s="30">
        <v>7</v>
      </c>
      <c r="F112" s="30" t="s">
        <v>49</v>
      </c>
      <c r="G112" s="30" t="s">
        <v>48</v>
      </c>
      <c r="H112" s="41">
        <v>3</v>
      </c>
      <c r="I112" s="41">
        <v>3</v>
      </c>
      <c r="J112" s="41">
        <v>3</v>
      </c>
      <c r="L112" s="36">
        <v>2</v>
      </c>
      <c r="M112" s="42">
        <v>3</v>
      </c>
      <c r="N112" s="30">
        <v>0</v>
      </c>
      <c r="O112" s="42">
        <v>3</v>
      </c>
      <c r="Q112" s="30">
        <v>0</v>
      </c>
      <c r="R112" s="36">
        <v>2</v>
      </c>
      <c r="T112" s="35">
        <v>1</v>
      </c>
      <c r="U112" s="42">
        <v>3</v>
      </c>
      <c r="V112" s="30">
        <v>0</v>
      </c>
      <c r="W112" s="30">
        <v>0</v>
      </c>
      <c r="Y112" s="35">
        <v>1</v>
      </c>
      <c r="Z112" s="35">
        <v>1</v>
      </c>
      <c r="AA112" s="35">
        <f>MAX(Y112:Z112)</f>
        <v>1</v>
      </c>
      <c r="AB112" s="30">
        <v>0</v>
      </c>
      <c r="AC112" s="34">
        <v>43298</v>
      </c>
      <c r="AD112" s="30" t="s">
        <v>46</v>
      </c>
    </row>
    <row r="114" spans="2:90" thickTop="1" thickBot="1" x14ac:dyDescent="0.3">
      <c r="B114" s="30" t="s">
        <v>70</v>
      </c>
      <c r="C114" s="30" t="s">
        <v>8</v>
      </c>
      <c r="D114" s="30" t="s">
        <v>4</v>
      </c>
      <c r="E114" s="30">
        <v>9</v>
      </c>
      <c r="F114" s="30" t="s">
        <v>49</v>
      </c>
      <c r="G114" s="30" t="s">
        <v>48</v>
      </c>
      <c r="H114" s="40">
        <v>2</v>
      </c>
      <c r="I114" s="40">
        <v>2</v>
      </c>
      <c r="J114" s="40">
        <v>2</v>
      </c>
      <c r="L114" s="38">
        <v>1</v>
      </c>
      <c r="M114" s="36">
        <v>2</v>
      </c>
      <c r="N114" s="35">
        <v>1</v>
      </c>
      <c r="O114" s="38">
        <v>1</v>
      </c>
      <c r="Q114" s="30">
        <v>0</v>
      </c>
      <c r="R114" s="30">
        <v>0</v>
      </c>
      <c r="T114" s="35">
        <v>1</v>
      </c>
      <c r="U114" s="42">
        <v>3</v>
      </c>
      <c r="V114" s="30">
        <v>0</v>
      </c>
      <c r="W114" s="30">
        <v>0</v>
      </c>
      <c r="Y114" s="30">
        <v>0</v>
      </c>
      <c r="Z114" s="35">
        <v>1</v>
      </c>
      <c r="AA114" s="35">
        <f>MAX(Y114:Z114)</f>
        <v>1</v>
      </c>
      <c r="AB114" s="30">
        <v>0</v>
      </c>
      <c r="AC114" s="34">
        <v>43413</v>
      </c>
      <c r="AD114" s="30" t="s">
        <v>67</v>
      </c>
      <c r="AF114" s="30">
        <f>AVERAGE(H114:H119)</f>
        <v>1.6666666666666667</v>
      </c>
      <c r="AG114" s="30">
        <f>AVERAGE(I114:I119)</f>
        <v>2.1666666666666665</v>
      </c>
      <c r="AH114" s="30">
        <f>AVERAGE(J114:J119)</f>
        <v>1.8333333333333333</v>
      </c>
      <c r="AJ114" s="30">
        <f>AVERAGE(L114:L119)</f>
        <v>0.83333333333333337</v>
      </c>
      <c r="AK114" s="30">
        <f>AVERAGE(M114:M119)</f>
        <v>1.6666666666666667</v>
      </c>
      <c r="AL114" s="30">
        <f>AVERAGE(N114:N119)</f>
        <v>0.5</v>
      </c>
      <c r="AM114" s="30">
        <f>AVERAGE(O114:O119)</f>
        <v>0.66666666666666663</v>
      </c>
      <c r="AO114" s="30">
        <f>AVERAGE(Q114:Q119)</f>
        <v>0.33333333333333331</v>
      </c>
      <c r="AP114" s="30">
        <f>AVERAGE(R114:R119)</f>
        <v>0.66666666666666663</v>
      </c>
      <c r="AR114" s="30">
        <f>AVERAGE(T114:T119)</f>
        <v>0.66666666666666663</v>
      </c>
      <c r="AS114" s="30">
        <f>AVERAGE(U114:U119)</f>
        <v>1</v>
      </c>
      <c r="AT114" s="30">
        <f>AVERAGE(V114:V119)</f>
        <v>0</v>
      </c>
      <c r="AU114" s="30">
        <f>AVERAGE(W114:W119)</f>
        <v>0</v>
      </c>
      <c r="AW114" s="30">
        <f>AVERAGE(Y114:Y119)</f>
        <v>0.66666666666666663</v>
      </c>
      <c r="AX114" s="30">
        <f>AVERAGE(Z114:Z119)</f>
        <v>0.66666666666666663</v>
      </c>
      <c r="AZ114" s="30">
        <f>COUNT(H114:H119)</f>
        <v>6</v>
      </c>
      <c r="BA114" s="30">
        <f>COUNT(I114:I119)</f>
        <v>6</v>
      </c>
      <c r="BB114" s="30">
        <f>COUNT(J114:J119)</f>
        <v>6</v>
      </c>
      <c r="BD114" s="30">
        <f>COUNT(L114:L119)</f>
        <v>6</v>
      </c>
      <c r="BE114" s="30">
        <f>COUNT(M114:M119)</f>
        <v>6</v>
      </c>
      <c r="BF114" s="30">
        <f>COUNT(N114:N119)</f>
        <v>6</v>
      </c>
      <c r="BG114" s="30">
        <f>COUNT(O114:O119)</f>
        <v>6</v>
      </c>
      <c r="BI114" s="30">
        <f>COUNT(Q114:Q119)</f>
        <v>6</v>
      </c>
      <c r="BJ114" s="30">
        <f>COUNT(R114:R119)</f>
        <v>6</v>
      </c>
      <c r="BL114" s="30">
        <f>COUNT(T114:T119)</f>
        <v>6</v>
      </c>
      <c r="BM114" s="30">
        <f>COUNT(U114:U119)</f>
        <v>6</v>
      </c>
      <c r="BN114" s="30">
        <f>COUNT(V114:V119)</f>
        <v>6</v>
      </c>
      <c r="BO114" s="30">
        <f>COUNT(W114:W119)</f>
        <v>6</v>
      </c>
      <c r="BQ114" s="30">
        <f>COUNT(Y114:Y119)</f>
        <v>6</v>
      </c>
      <c r="BR114" s="30">
        <f>COUNT(Z114:Z119)</f>
        <v>6</v>
      </c>
      <c r="BT114" s="30">
        <f>STDEV(H114:H119)/SQRT(COUNT(H114:H119))</f>
        <v>0.2108185106778919</v>
      </c>
      <c r="BU114" s="30">
        <f>STDEV(I114:I119)/SQRT(COUNT(I114:I119))</f>
        <v>0.30731814857642958</v>
      </c>
      <c r="BV114" s="30">
        <f>STDEV(J114:J119)/SQRT(COUNT(J114:J119))</f>
        <v>0.16666666666666657</v>
      </c>
      <c r="BX114" s="30">
        <f>STDEV(L114:L119)/SQRT(COUNT(L114:L119))</f>
        <v>0.40138648595974319</v>
      </c>
      <c r="BY114" s="30">
        <f>STDEV(M114:M119)/SQRT(COUNT(M114:M119))</f>
        <v>0.33333333333333331</v>
      </c>
      <c r="BZ114" s="30">
        <f>STDEV(N114:N119)/SQRT(COUNT(N114:N119))</f>
        <v>0.22360679774997896</v>
      </c>
      <c r="CA114" s="30">
        <f>STDEV(O114:O119)/SQRT(COUNT(O114:O119))</f>
        <v>0.33333333333333337</v>
      </c>
      <c r="CC114" s="30">
        <f>STDEV(Q114:Q119)/SQRT(COUNT(Q114:Q119))</f>
        <v>0.33333333333333337</v>
      </c>
      <c r="CD114" s="30">
        <f>STDEV(R114:R119)/SQRT(COUNT(R114:R119))</f>
        <v>0.33333333333333337</v>
      </c>
      <c r="CF114" s="30">
        <f>STDEV(T114:T119)/SQRT(COUNT(T114:T119))</f>
        <v>0.33333333333333337</v>
      </c>
      <c r="CG114" s="30">
        <f>STDEV(U114:U119)/SQRT(COUNT(U114:U119))</f>
        <v>0.44721359549995793</v>
      </c>
      <c r="CH114" s="30">
        <f>STDEV(V114:V119)/SQRT(COUNT(V114:V119))</f>
        <v>0</v>
      </c>
      <c r="CI114" s="30">
        <f>STDEV(W114:W119)/SQRT(COUNT(W114:W119))</f>
        <v>0</v>
      </c>
      <c r="CK114" s="30">
        <f>STDEV(Y114:Y119)/SQRT(COUNT(Y114:Y119))</f>
        <v>0.33333333333333337</v>
      </c>
      <c r="CL114" s="30">
        <f>STDEV(Z114:Z119)/SQRT(COUNT(Z114:Z119))</f>
        <v>0.21081851067789201</v>
      </c>
    </row>
    <row r="115" spans="2:90" thickTop="1" thickBot="1" x14ac:dyDescent="0.3">
      <c r="B115" s="30" t="s">
        <v>69</v>
      </c>
      <c r="C115" s="30" t="s">
        <v>8</v>
      </c>
      <c r="D115" s="30" t="s">
        <v>4</v>
      </c>
      <c r="E115" s="30">
        <v>9</v>
      </c>
      <c r="F115" s="30" t="s">
        <v>49</v>
      </c>
      <c r="G115" s="30" t="s">
        <v>48</v>
      </c>
      <c r="H115" s="43">
        <v>1</v>
      </c>
      <c r="I115" s="43">
        <v>1</v>
      </c>
      <c r="J115" s="43">
        <v>1</v>
      </c>
      <c r="L115" s="30">
        <v>0</v>
      </c>
      <c r="M115" s="38">
        <v>1</v>
      </c>
      <c r="N115" s="35">
        <v>1</v>
      </c>
      <c r="O115" s="30">
        <v>0</v>
      </c>
      <c r="Q115" s="30">
        <v>0</v>
      </c>
      <c r="R115" s="38">
        <v>1</v>
      </c>
      <c r="T115" s="30">
        <v>0</v>
      </c>
      <c r="U115" s="38">
        <v>1</v>
      </c>
      <c r="V115" s="30">
        <v>0</v>
      </c>
      <c r="W115" s="30">
        <v>0</v>
      </c>
      <c r="Y115" s="30">
        <v>0</v>
      </c>
      <c r="Z115" s="30">
        <v>0</v>
      </c>
      <c r="AA115" s="30">
        <f>MAX(Y115:Z115)</f>
        <v>0</v>
      </c>
      <c r="AB115" s="30">
        <v>0</v>
      </c>
      <c r="AC115" s="34">
        <v>43413</v>
      </c>
      <c r="AD115" s="30" t="s">
        <v>67</v>
      </c>
    </row>
    <row r="116" spans="2:90" thickTop="1" thickBot="1" x14ac:dyDescent="0.3">
      <c r="B116" s="30" t="s">
        <v>68</v>
      </c>
      <c r="C116" s="30" t="s">
        <v>8</v>
      </c>
      <c r="D116" s="30" t="s">
        <v>4</v>
      </c>
      <c r="E116" s="30">
        <v>9</v>
      </c>
      <c r="F116" s="30" t="s">
        <v>49</v>
      </c>
      <c r="G116" s="30" t="s">
        <v>48</v>
      </c>
      <c r="H116" s="40">
        <v>2</v>
      </c>
      <c r="I116" s="40">
        <v>2</v>
      </c>
      <c r="J116" s="46">
        <v>2</v>
      </c>
      <c r="L116" s="30">
        <v>0</v>
      </c>
      <c r="M116" s="38">
        <v>1</v>
      </c>
      <c r="N116" s="30">
        <v>0</v>
      </c>
      <c r="O116" s="30">
        <v>0</v>
      </c>
      <c r="Q116" s="30">
        <v>0</v>
      </c>
      <c r="R116" s="38">
        <v>1</v>
      </c>
      <c r="T116" s="30">
        <v>0</v>
      </c>
      <c r="U116" s="38">
        <v>1</v>
      </c>
      <c r="V116" s="30">
        <v>0</v>
      </c>
      <c r="W116" s="30">
        <v>0</v>
      </c>
      <c r="Y116" s="30">
        <v>0</v>
      </c>
      <c r="Z116" s="35">
        <v>1</v>
      </c>
      <c r="AA116" s="35">
        <f>MAX(Y116:Z116)</f>
        <v>1</v>
      </c>
      <c r="AB116" s="30">
        <v>0</v>
      </c>
      <c r="AC116" s="34">
        <v>43413</v>
      </c>
      <c r="AD116" s="30" t="s">
        <v>67</v>
      </c>
    </row>
    <row r="117" spans="2:90" thickTop="1" thickBot="1" x14ac:dyDescent="0.3">
      <c r="B117" s="30" t="s">
        <v>66</v>
      </c>
      <c r="C117" s="30" t="s">
        <v>8</v>
      </c>
      <c r="D117" s="30" t="s">
        <v>4</v>
      </c>
      <c r="E117" s="30">
        <v>9</v>
      </c>
      <c r="F117" s="30" t="s">
        <v>49</v>
      </c>
      <c r="G117" s="30" t="s">
        <v>48</v>
      </c>
      <c r="H117" s="43">
        <v>1</v>
      </c>
      <c r="I117" s="40">
        <v>2</v>
      </c>
      <c r="J117" s="40">
        <v>2</v>
      </c>
      <c r="L117" s="36">
        <v>2</v>
      </c>
      <c r="M117" s="36">
        <v>2</v>
      </c>
      <c r="N117" s="30">
        <v>0</v>
      </c>
      <c r="O117" s="30">
        <v>0</v>
      </c>
      <c r="Q117" s="30">
        <v>0</v>
      </c>
      <c r="R117" s="30">
        <v>0</v>
      </c>
      <c r="T117" s="35">
        <v>1</v>
      </c>
      <c r="U117" s="30">
        <v>0</v>
      </c>
      <c r="V117" s="30">
        <v>0</v>
      </c>
      <c r="W117" s="30">
        <v>0</v>
      </c>
      <c r="Y117" s="35">
        <v>1</v>
      </c>
      <c r="Z117" s="30">
        <v>0</v>
      </c>
      <c r="AA117" s="35">
        <f>MAX(Y117:Z117)</f>
        <v>1</v>
      </c>
      <c r="AB117" s="30">
        <v>0</v>
      </c>
      <c r="AC117" s="34">
        <v>43357</v>
      </c>
      <c r="AD117" s="30" t="s">
        <v>46</v>
      </c>
    </row>
    <row r="118" spans="2:90" thickTop="1" thickBot="1" x14ac:dyDescent="0.3">
      <c r="B118" s="30" t="s">
        <v>65</v>
      </c>
      <c r="C118" s="30" t="s">
        <v>8</v>
      </c>
      <c r="D118" s="30" t="s">
        <v>4</v>
      </c>
      <c r="E118" s="30">
        <v>9</v>
      </c>
      <c r="F118" s="30" t="s">
        <v>49</v>
      </c>
      <c r="G118" s="30" t="s">
        <v>48</v>
      </c>
      <c r="H118" s="40">
        <v>2</v>
      </c>
      <c r="I118" s="41">
        <v>3</v>
      </c>
      <c r="J118" s="40">
        <v>2</v>
      </c>
      <c r="L118" s="36">
        <v>2</v>
      </c>
      <c r="M118" s="42">
        <v>3</v>
      </c>
      <c r="N118" s="35">
        <v>1</v>
      </c>
      <c r="O118" s="38">
        <v>1</v>
      </c>
      <c r="Q118" s="37">
        <v>2</v>
      </c>
      <c r="R118" s="36">
        <v>2</v>
      </c>
      <c r="T118" s="30">
        <v>0</v>
      </c>
      <c r="U118" s="38">
        <v>1</v>
      </c>
      <c r="V118" s="30">
        <v>0</v>
      </c>
      <c r="W118" s="30">
        <v>0</v>
      </c>
      <c r="Y118" s="37">
        <v>2</v>
      </c>
      <c r="Z118" s="35">
        <v>1</v>
      </c>
      <c r="AA118" s="37">
        <f>MAX(Y118:Z118)</f>
        <v>2</v>
      </c>
      <c r="AB118" s="30">
        <v>0</v>
      </c>
      <c r="AC118" s="34">
        <v>43357</v>
      </c>
      <c r="AD118" s="30" t="s">
        <v>46</v>
      </c>
    </row>
    <row r="119" spans="2:90" thickTop="1" thickBot="1" x14ac:dyDescent="0.3">
      <c r="B119" s="30" t="s">
        <v>64</v>
      </c>
      <c r="C119" s="30" t="s">
        <v>8</v>
      </c>
      <c r="D119" s="30" t="s">
        <v>4</v>
      </c>
      <c r="E119" s="30">
        <v>9</v>
      </c>
      <c r="F119" s="30" t="s">
        <v>49</v>
      </c>
      <c r="G119" s="30" t="s">
        <v>48</v>
      </c>
      <c r="H119" s="40">
        <v>2</v>
      </c>
      <c r="I119" s="41">
        <v>3</v>
      </c>
      <c r="J119" s="40">
        <v>2</v>
      </c>
      <c r="L119" s="30">
        <v>0</v>
      </c>
      <c r="M119" s="38">
        <v>1</v>
      </c>
      <c r="N119" s="30">
        <v>0</v>
      </c>
      <c r="O119" s="36">
        <v>2</v>
      </c>
      <c r="Q119" s="30">
        <v>0</v>
      </c>
      <c r="R119" s="30">
        <v>0</v>
      </c>
      <c r="T119" s="37">
        <v>2</v>
      </c>
      <c r="U119" s="30">
        <v>0</v>
      </c>
      <c r="V119" s="30">
        <v>0</v>
      </c>
      <c r="W119" s="30">
        <v>0</v>
      </c>
      <c r="Y119" s="35">
        <v>1</v>
      </c>
      <c r="Z119" s="35">
        <v>1</v>
      </c>
      <c r="AA119" s="35">
        <f>MAX(Y119:Z119)</f>
        <v>1</v>
      </c>
      <c r="AB119" s="30">
        <v>0</v>
      </c>
      <c r="AC119" s="34">
        <v>43357</v>
      </c>
      <c r="AD119" s="30" t="s">
        <v>46</v>
      </c>
    </row>
    <row r="120" spans="2:90" thickTop="1" thickBot="1" x14ac:dyDescent="0.3">
      <c r="Q120" s="45"/>
    </row>
    <row r="121" spans="2:90" thickTop="1" thickBot="1" x14ac:dyDescent="0.3">
      <c r="B121" s="30" t="s">
        <v>63</v>
      </c>
      <c r="C121" s="30" t="s">
        <v>8</v>
      </c>
      <c r="D121" s="30" t="s">
        <v>2</v>
      </c>
      <c r="E121" s="30">
        <v>11</v>
      </c>
      <c r="F121" s="30" t="s">
        <v>49</v>
      </c>
      <c r="G121" s="30" t="s">
        <v>48</v>
      </c>
      <c r="H121" s="40">
        <v>2</v>
      </c>
      <c r="I121" s="41">
        <v>3</v>
      </c>
      <c r="J121" s="40">
        <v>2</v>
      </c>
      <c r="L121" s="38">
        <v>1</v>
      </c>
      <c r="M121" s="36">
        <v>2</v>
      </c>
      <c r="N121" s="30">
        <v>0</v>
      </c>
      <c r="O121" s="38">
        <v>1</v>
      </c>
      <c r="Q121" s="45">
        <v>0</v>
      </c>
      <c r="R121" s="36">
        <v>2</v>
      </c>
      <c r="T121" s="39">
        <v>3</v>
      </c>
      <c r="U121" s="36">
        <v>2</v>
      </c>
      <c r="V121" s="30">
        <v>0</v>
      </c>
      <c r="W121" s="30">
        <v>0</v>
      </c>
      <c r="Y121" s="35">
        <v>1</v>
      </c>
      <c r="Z121" s="35">
        <v>1</v>
      </c>
      <c r="AA121" s="35">
        <f>MAX(Y121:Z121)</f>
        <v>1</v>
      </c>
      <c r="AB121" s="30" t="s">
        <v>47</v>
      </c>
      <c r="AC121" s="34">
        <v>43298</v>
      </c>
      <c r="AD121" s="30" t="s">
        <v>46</v>
      </c>
      <c r="AE121" s="44" t="s">
        <v>62</v>
      </c>
      <c r="AF121" s="30">
        <f>AVERAGE(H121:H126)</f>
        <v>2.1666666666666665</v>
      </c>
      <c r="AG121" s="30">
        <f>AVERAGE(I121:I126)</f>
        <v>2.5</v>
      </c>
      <c r="AH121" s="30">
        <f>AVERAGE(J121:J126)</f>
        <v>2.1666666666666665</v>
      </c>
      <c r="AJ121" s="30">
        <f>AVERAGE(L121:L126)</f>
        <v>0.83333333333333337</v>
      </c>
      <c r="AK121" s="30">
        <f>AVERAGE(M121:M126)</f>
        <v>1.8333333333333333</v>
      </c>
      <c r="AL121" s="30">
        <f>AVERAGE(N121:N126)</f>
        <v>1.5</v>
      </c>
      <c r="AM121" s="30">
        <f>AVERAGE(O121:O126)</f>
        <v>0.83333333333333337</v>
      </c>
      <c r="AO121" s="30">
        <f>AVERAGE(Q121:Q126)</f>
        <v>1</v>
      </c>
      <c r="AP121" s="30">
        <f>AVERAGE(R121:R126)</f>
        <v>1.1666666666666667</v>
      </c>
      <c r="AR121" s="30">
        <f>AVERAGE(T121:T126)</f>
        <v>2.1666666666666665</v>
      </c>
      <c r="AS121" s="30">
        <f>AVERAGE(U121:U126)</f>
        <v>2</v>
      </c>
      <c r="AT121" s="30">
        <f>AVERAGE(V121:V126)</f>
        <v>1</v>
      </c>
      <c r="AU121" s="30">
        <f>AVERAGE(W121:W126)</f>
        <v>1</v>
      </c>
      <c r="AW121" s="30">
        <f>AVERAGE(Y121:Y126)</f>
        <v>1.1666666666666667</v>
      </c>
      <c r="AX121" s="30">
        <f>AVERAGE(Z121:Z126)</f>
        <v>1.3333333333333333</v>
      </c>
      <c r="AZ121" s="30">
        <f>COUNT(H121:H126)</f>
        <v>6</v>
      </c>
      <c r="BA121" s="30">
        <f>COUNT(I121:I126)</f>
        <v>6</v>
      </c>
      <c r="BB121" s="30">
        <f>COUNT(J121:J126)</f>
        <v>6</v>
      </c>
      <c r="BD121" s="30">
        <f>COUNT(L121:L126)</f>
        <v>6</v>
      </c>
      <c r="BE121" s="30">
        <f>COUNT(M121:M126)</f>
        <v>6</v>
      </c>
      <c r="BF121" s="30">
        <f>COUNT(N121:N126)</f>
        <v>6</v>
      </c>
      <c r="BG121" s="30">
        <f>COUNT(O121:O126)</f>
        <v>6</v>
      </c>
      <c r="BI121" s="30">
        <f>COUNT(Q121:Q126)</f>
        <v>6</v>
      </c>
      <c r="BJ121" s="30">
        <f>COUNT(R121:R126)</f>
        <v>6</v>
      </c>
      <c r="BL121" s="30">
        <f>COUNT(T121:T126)</f>
        <v>6</v>
      </c>
      <c r="BM121" s="30">
        <f>COUNT(U121:U126)</f>
        <v>6</v>
      </c>
      <c r="BN121" s="30">
        <f>COUNT(V121:V126)</f>
        <v>6</v>
      </c>
      <c r="BO121" s="30">
        <f>COUNT(W121:W126)</f>
        <v>6</v>
      </c>
      <c r="BQ121" s="30">
        <f>COUNT(Y121:Y126)</f>
        <v>6</v>
      </c>
      <c r="BR121" s="30">
        <f>COUNT(Z121:Z126)</f>
        <v>6</v>
      </c>
      <c r="BT121" s="30">
        <f>STDEV(H121:H126)/SQRT(COUNT(H121:H126))</f>
        <v>0.30731814857642958</v>
      </c>
      <c r="BU121" s="30">
        <f>STDEV(I121:I126)/SQRT(COUNT(I121:I126))</f>
        <v>0.34156502553198664</v>
      </c>
      <c r="BV121" s="30">
        <f>STDEV(J121:J126)/SQRT(COUNT(J121:J126))</f>
        <v>0.30731814857642958</v>
      </c>
      <c r="BX121" s="30">
        <f>STDEV(L121:L126)/SQRT(COUNT(L121:L126))</f>
        <v>0.30731814857642958</v>
      </c>
      <c r="BY121" s="30">
        <f>STDEV(M121:M126)/SQRT(COUNT(M121:M126))</f>
        <v>0.47726070210921173</v>
      </c>
      <c r="BZ121" s="30">
        <f>STDEV(N121:N126)/SQRT(COUNT(N121:N126))</f>
        <v>0.56273143387113778</v>
      </c>
      <c r="CA121" s="30">
        <f>STDEV(O121:O126)/SQRT(COUNT(O121:O126))</f>
        <v>0.40138648595974319</v>
      </c>
      <c r="CC121" s="30">
        <f>STDEV(Q121:Q126)/SQRT(COUNT(Q121:Q126))</f>
        <v>0.51639777949432231</v>
      </c>
      <c r="CD121" s="30">
        <f>STDEV(R121:R126)/SQRT(COUNT(R121:R126))</f>
        <v>0.30731814857642964</v>
      </c>
      <c r="CF121" s="30">
        <f>STDEV(T121:T126)/SQRT(COUNT(T121:T126))</f>
        <v>0.47726070210921173</v>
      </c>
      <c r="CG121" s="30">
        <f>STDEV(U121:U126)/SQRT(COUNT(U121:U126))</f>
        <v>0.25819888974716115</v>
      </c>
      <c r="CH121" s="30">
        <f>STDEV(V121:V126)/SQRT(COUNT(V121:V126))</f>
        <v>0.51639777949432231</v>
      </c>
      <c r="CI121" s="30">
        <f>STDEV(W121:W126)/SQRT(COUNT(W121:W126))</f>
        <v>0.51639777949432231</v>
      </c>
      <c r="CK121" s="30">
        <f>STDEV(Y121:Y126)/SQRT(COUNT(Y121:Y126))</f>
        <v>0.47726070210921184</v>
      </c>
      <c r="CL121" s="30">
        <f>STDEV(Z121:Z126)/SQRT(COUNT(Z121:Z126))</f>
        <v>0.33333333333333337</v>
      </c>
    </row>
    <row r="122" spans="2:90" thickTop="1" thickBot="1" x14ac:dyDescent="0.3">
      <c r="B122" s="30" t="s">
        <v>61</v>
      </c>
      <c r="C122" s="30" t="s">
        <v>8</v>
      </c>
      <c r="D122" s="30" t="s">
        <v>2</v>
      </c>
      <c r="E122" s="30">
        <v>11</v>
      </c>
      <c r="F122" s="30" t="s">
        <v>49</v>
      </c>
      <c r="G122" s="30" t="s">
        <v>48</v>
      </c>
      <c r="H122" s="43">
        <v>1</v>
      </c>
      <c r="I122" s="43">
        <v>1</v>
      </c>
      <c r="J122" s="43">
        <v>1</v>
      </c>
      <c r="L122" s="30">
        <v>0</v>
      </c>
      <c r="M122" s="38">
        <v>1</v>
      </c>
      <c r="N122" s="30">
        <v>0</v>
      </c>
      <c r="O122" s="30">
        <v>0</v>
      </c>
      <c r="Q122" s="30">
        <v>0</v>
      </c>
      <c r="R122" s="38">
        <v>1</v>
      </c>
      <c r="T122" s="37">
        <v>2</v>
      </c>
      <c r="U122" s="36">
        <v>2</v>
      </c>
      <c r="V122" s="30">
        <v>0</v>
      </c>
      <c r="W122" s="36">
        <v>2</v>
      </c>
      <c r="Y122" s="30">
        <v>0</v>
      </c>
      <c r="Z122" s="35">
        <v>1</v>
      </c>
      <c r="AA122" s="35">
        <f>MAX(Y122:Z122)</f>
        <v>1</v>
      </c>
      <c r="AB122" s="30" t="s">
        <v>47</v>
      </c>
      <c r="AC122" s="34">
        <v>43298</v>
      </c>
      <c r="AD122" s="30" t="s">
        <v>46</v>
      </c>
    </row>
    <row r="123" spans="2:90" thickTop="1" thickBot="1" x14ac:dyDescent="0.3">
      <c r="B123" s="30" t="s">
        <v>60</v>
      </c>
      <c r="C123" s="30" t="s">
        <v>8</v>
      </c>
      <c r="D123" s="30" t="s">
        <v>2</v>
      </c>
      <c r="E123" s="30">
        <v>11</v>
      </c>
      <c r="F123" s="30" t="s">
        <v>49</v>
      </c>
      <c r="G123" s="30" t="s">
        <v>48</v>
      </c>
      <c r="H123" s="40">
        <v>2</v>
      </c>
      <c r="I123" s="41">
        <v>3</v>
      </c>
      <c r="J123" s="40">
        <v>2</v>
      </c>
      <c r="L123" s="30">
        <v>0</v>
      </c>
      <c r="M123" s="36">
        <v>2</v>
      </c>
      <c r="N123" s="37">
        <v>2</v>
      </c>
      <c r="O123" s="30">
        <v>0</v>
      </c>
      <c r="Q123" s="35">
        <v>1</v>
      </c>
      <c r="R123" s="38">
        <v>1</v>
      </c>
      <c r="T123" s="37">
        <v>2</v>
      </c>
      <c r="U123" s="36">
        <v>2</v>
      </c>
      <c r="V123" s="30">
        <v>0</v>
      </c>
      <c r="W123" s="30">
        <v>0</v>
      </c>
      <c r="Y123" s="35">
        <v>1</v>
      </c>
      <c r="Z123" s="35">
        <v>1</v>
      </c>
      <c r="AA123" s="35">
        <f>MAX(Y123:Z123)</f>
        <v>1</v>
      </c>
      <c r="AB123" s="30" t="s">
        <v>47</v>
      </c>
      <c r="AC123" s="34">
        <v>43298</v>
      </c>
      <c r="AD123" s="30" t="s">
        <v>46</v>
      </c>
    </row>
    <row r="124" spans="2:90" thickTop="1" thickBot="1" x14ac:dyDescent="0.3">
      <c r="B124" s="30" t="s">
        <v>59</v>
      </c>
      <c r="C124" s="30" t="s">
        <v>8</v>
      </c>
      <c r="D124" s="30" t="s">
        <v>2</v>
      </c>
      <c r="E124" s="30">
        <v>11</v>
      </c>
      <c r="F124" s="30" t="s">
        <v>49</v>
      </c>
      <c r="G124" s="30" t="s">
        <v>48</v>
      </c>
      <c r="H124" s="40">
        <v>2</v>
      </c>
      <c r="I124" s="40">
        <v>2</v>
      </c>
      <c r="J124" s="40">
        <v>2</v>
      </c>
      <c r="L124" s="38">
        <v>1</v>
      </c>
      <c r="M124" s="30">
        <v>0</v>
      </c>
      <c r="N124" s="35">
        <v>1</v>
      </c>
      <c r="O124" s="30">
        <v>0</v>
      </c>
      <c r="Q124" s="30">
        <v>0</v>
      </c>
      <c r="R124" s="30">
        <v>0</v>
      </c>
      <c r="T124" s="30">
        <v>0</v>
      </c>
      <c r="U124" s="38">
        <v>1</v>
      </c>
      <c r="V124" s="35">
        <v>1</v>
      </c>
      <c r="W124" s="30">
        <v>0</v>
      </c>
      <c r="Y124" s="30">
        <v>0</v>
      </c>
      <c r="Z124" s="35">
        <v>1</v>
      </c>
      <c r="AA124" s="35">
        <f>MAX(Y124:Z124)</f>
        <v>1</v>
      </c>
      <c r="AB124" s="30" t="s">
        <v>47</v>
      </c>
      <c r="AC124" s="34">
        <v>43305</v>
      </c>
      <c r="AD124" s="30" t="s">
        <v>46</v>
      </c>
      <c r="AE124" s="30" t="s">
        <v>58</v>
      </c>
    </row>
    <row r="125" spans="2:90" thickTop="1" thickBot="1" x14ac:dyDescent="0.3">
      <c r="B125" s="30" t="s">
        <v>57</v>
      </c>
      <c r="C125" s="30" t="s">
        <v>8</v>
      </c>
      <c r="D125" s="30" t="s">
        <v>2</v>
      </c>
      <c r="E125" s="30">
        <v>11</v>
      </c>
      <c r="F125" s="30" t="s">
        <v>49</v>
      </c>
      <c r="G125" s="30" t="s">
        <v>48</v>
      </c>
      <c r="H125" s="41">
        <v>3</v>
      </c>
      <c r="I125" s="41">
        <v>3</v>
      </c>
      <c r="J125" s="41">
        <v>3</v>
      </c>
      <c r="L125" s="38">
        <v>1</v>
      </c>
      <c r="M125" s="42">
        <v>3</v>
      </c>
      <c r="N125" s="39">
        <v>3</v>
      </c>
      <c r="O125" s="36">
        <v>2</v>
      </c>
      <c r="Q125" s="37">
        <v>2</v>
      </c>
      <c r="R125" s="36">
        <v>2</v>
      </c>
      <c r="T125" s="39">
        <v>3</v>
      </c>
      <c r="U125" s="36">
        <v>2</v>
      </c>
      <c r="V125" s="37">
        <v>2</v>
      </c>
      <c r="W125" s="38">
        <v>1</v>
      </c>
      <c r="Y125" s="37">
        <v>2</v>
      </c>
      <c r="Z125" s="35">
        <v>1</v>
      </c>
      <c r="AA125" s="37">
        <f>MAX(Y125:Z125)</f>
        <v>2</v>
      </c>
      <c r="AB125" s="30" t="s">
        <v>47</v>
      </c>
      <c r="AC125" s="34">
        <v>43305</v>
      </c>
      <c r="AD125" s="30" t="s">
        <v>46</v>
      </c>
    </row>
    <row r="126" spans="2:90" thickTop="1" thickBot="1" x14ac:dyDescent="0.3">
      <c r="B126" s="30" t="s">
        <v>56</v>
      </c>
      <c r="C126" s="30" t="s">
        <v>8</v>
      </c>
      <c r="D126" s="30" t="s">
        <v>2</v>
      </c>
      <c r="E126" s="30">
        <v>11</v>
      </c>
      <c r="F126" s="30" t="s">
        <v>49</v>
      </c>
      <c r="G126" s="30" t="s">
        <v>48</v>
      </c>
      <c r="H126" s="41">
        <v>3</v>
      </c>
      <c r="I126" s="41">
        <v>3</v>
      </c>
      <c r="J126" s="41">
        <v>3</v>
      </c>
      <c r="L126" s="36">
        <v>2</v>
      </c>
      <c r="M126" s="42">
        <v>3</v>
      </c>
      <c r="N126" s="39">
        <v>3</v>
      </c>
      <c r="O126" s="36">
        <v>2</v>
      </c>
      <c r="Q126" s="39">
        <v>3</v>
      </c>
      <c r="R126" s="38">
        <v>1</v>
      </c>
      <c r="T126" s="39">
        <v>3</v>
      </c>
      <c r="U126" s="42">
        <v>3</v>
      </c>
      <c r="V126" s="39">
        <v>3</v>
      </c>
      <c r="W126" s="42">
        <v>3</v>
      </c>
      <c r="Y126" s="39">
        <v>3</v>
      </c>
      <c r="Z126" s="39">
        <v>3</v>
      </c>
      <c r="AA126" s="39">
        <f>MAX(Y126:Z126)</f>
        <v>3</v>
      </c>
      <c r="AB126" s="30" t="s">
        <v>47</v>
      </c>
      <c r="AC126" s="34">
        <v>43305</v>
      </c>
      <c r="AD126" s="30" t="s">
        <v>46</v>
      </c>
      <c r="AE126" s="30" t="s">
        <v>55</v>
      </c>
    </row>
    <row r="128" spans="2:90" thickTop="1" thickBot="1" x14ac:dyDescent="0.3">
      <c r="B128" s="30" t="s">
        <v>54</v>
      </c>
      <c r="C128" s="30" t="s">
        <v>8</v>
      </c>
      <c r="D128" s="30" t="s">
        <v>0</v>
      </c>
      <c r="E128" s="30">
        <v>13</v>
      </c>
      <c r="F128" s="30" t="s">
        <v>49</v>
      </c>
      <c r="G128" s="30" t="s">
        <v>48</v>
      </c>
      <c r="H128" s="40">
        <v>2</v>
      </c>
      <c r="I128" s="40">
        <v>2</v>
      </c>
      <c r="J128" s="40">
        <v>2</v>
      </c>
      <c r="K128" s="30"/>
      <c r="L128" s="30">
        <v>0</v>
      </c>
      <c r="M128" s="30">
        <v>0</v>
      </c>
      <c r="N128" s="30">
        <v>0</v>
      </c>
      <c r="O128" s="36">
        <v>2</v>
      </c>
      <c r="P128" s="30"/>
      <c r="Q128" s="30">
        <v>0</v>
      </c>
      <c r="R128" s="30">
        <v>0</v>
      </c>
      <c r="S128" s="30"/>
      <c r="T128" s="35">
        <v>1</v>
      </c>
      <c r="U128" s="30">
        <v>0</v>
      </c>
      <c r="V128" s="30">
        <v>0</v>
      </c>
      <c r="W128" s="30">
        <v>0</v>
      </c>
      <c r="X128" s="30"/>
      <c r="Y128" s="35">
        <v>1</v>
      </c>
      <c r="Z128" s="30">
        <v>0</v>
      </c>
      <c r="AA128" s="35">
        <f>MAX(Y128:Z128)</f>
        <v>1</v>
      </c>
      <c r="AB128" s="30" t="s">
        <v>47</v>
      </c>
      <c r="AC128" s="34">
        <v>43257</v>
      </c>
      <c r="AD128" s="30" t="s">
        <v>46</v>
      </c>
      <c r="AF128" s="30">
        <f>AVERAGE(H128:H132)</f>
        <v>2.2000000000000002</v>
      </c>
      <c r="AG128" s="30">
        <f>AVERAGE(I128:I132)</f>
        <v>2.2000000000000002</v>
      </c>
      <c r="AH128" s="30">
        <f>AVERAGE(J128:J132)</f>
        <v>2.2000000000000002</v>
      </c>
      <c r="AJ128" s="30">
        <f>AVERAGE(L128:L132)</f>
        <v>0</v>
      </c>
      <c r="AK128" s="30">
        <f>AVERAGE(M128:M132)</f>
        <v>1.4</v>
      </c>
      <c r="AL128" s="30">
        <f>AVERAGE(N128:N132)</f>
        <v>1</v>
      </c>
      <c r="AM128" s="30">
        <f>AVERAGE(O128:O132)</f>
        <v>0.6</v>
      </c>
      <c r="AO128" s="30">
        <f>AVERAGE(Q128:Q132)</f>
        <v>1.4</v>
      </c>
      <c r="AP128" s="30">
        <f>AVERAGE(R128:R132)</f>
        <v>0.4</v>
      </c>
      <c r="AR128" s="30">
        <f>AVERAGE(T128:T132)</f>
        <v>1.4</v>
      </c>
      <c r="AS128" s="30">
        <f>AVERAGE(U128:U132)</f>
        <v>1</v>
      </c>
      <c r="AT128" s="30">
        <f>AVERAGE(V128:V132)</f>
        <v>1</v>
      </c>
      <c r="AU128" s="30">
        <f>AVERAGE(W128:W132)</f>
        <v>0.4</v>
      </c>
      <c r="AW128" s="30">
        <f>AVERAGE(Y128:Y132)</f>
        <v>0.8</v>
      </c>
      <c r="AX128" s="30">
        <f>AVERAGE(Z128:Z132)</f>
        <v>0.6</v>
      </c>
      <c r="AZ128" s="30">
        <f>COUNT(H128:H132)</f>
        <v>5</v>
      </c>
      <c r="BA128" s="30">
        <f>COUNT(I128:I132)</f>
        <v>5</v>
      </c>
      <c r="BB128" s="30">
        <f>COUNT(J128:J132)</f>
        <v>5</v>
      </c>
      <c r="BD128" s="30">
        <f>COUNT(L128:L132)</f>
        <v>5</v>
      </c>
      <c r="BE128" s="30">
        <f>COUNT(M128:M132)</f>
        <v>5</v>
      </c>
      <c r="BF128" s="30">
        <f>COUNT(N128:N132)</f>
        <v>5</v>
      </c>
      <c r="BG128" s="30">
        <f>COUNT(O128:O132)</f>
        <v>5</v>
      </c>
      <c r="BI128" s="30">
        <f>COUNT(Q128:Q132)</f>
        <v>5</v>
      </c>
      <c r="BJ128" s="30">
        <f>COUNT(R128:R132)</f>
        <v>5</v>
      </c>
      <c r="BL128" s="30">
        <f>COUNT(T128:T132)</f>
        <v>5</v>
      </c>
      <c r="BM128" s="30">
        <f>COUNT(U128:U132)</f>
        <v>5</v>
      </c>
      <c r="BN128" s="30">
        <f>COUNT(V128:V132)</f>
        <v>5</v>
      </c>
      <c r="BO128" s="30">
        <f>COUNT(W128:W132)</f>
        <v>5</v>
      </c>
      <c r="BQ128" s="30">
        <f>COUNT(Y128:Y132)</f>
        <v>5</v>
      </c>
      <c r="BR128" s="30">
        <f>COUNT(Z128:Z132)</f>
        <v>5</v>
      </c>
      <c r="BT128" s="30">
        <f>STDEV(H128:H132)/SQRT(COUNT(H128:H132))</f>
        <v>0.20000000000000009</v>
      </c>
      <c r="BU128" s="30">
        <f>STDEV(I128:I132)/SQRT(COUNT(I128:I132))</f>
        <v>0.20000000000000009</v>
      </c>
      <c r="BV128" s="30">
        <f>STDEV(J128:J132)/SQRT(COUNT(J128:J132))</f>
        <v>0.20000000000000009</v>
      </c>
      <c r="BX128" s="30">
        <f>STDEV(L128:L132)/SQRT(COUNT(L128:L132))</f>
        <v>0</v>
      </c>
      <c r="BY128" s="30">
        <f>STDEV(M128:M132)/SQRT(COUNT(M128:M132))</f>
        <v>0.5099019513592784</v>
      </c>
      <c r="BZ128" s="30">
        <f>STDEV(N128:N132)/SQRT(COUNT(N128:N132))</f>
        <v>0.44721359549995793</v>
      </c>
      <c r="CA128" s="30">
        <f>STDEV(O128:O132)/SQRT(COUNT(O128:O132))</f>
        <v>0.39999999999999997</v>
      </c>
      <c r="CC128" s="30">
        <f>STDEV(Q128:Q132)/SQRT(COUNT(Q128:Q132))</f>
        <v>0.39999999999999991</v>
      </c>
      <c r="CD128" s="30">
        <f>STDEV(R128:R132)/SQRT(COUNT(R128:R132))</f>
        <v>0.39999999999999997</v>
      </c>
      <c r="CF128" s="30">
        <f>STDEV(T128:T132)/SQRT(COUNT(T128:T132))</f>
        <v>0.5099019513592784</v>
      </c>
      <c r="CG128" s="30">
        <f>STDEV(U128:U132)/SQRT(COUNT(U128:U132))</f>
        <v>0.44721359549995793</v>
      </c>
      <c r="CH128" s="30">
        <f>STDEV(V128:V132)/SQRT(COUNT(V128:V132))</f>
        <v>0.31622776601683794</v>
      </c>
      <c r="CI128" s="30">
        <f>STDEV(W128:W132)/SQRT(COUNT(W128:W132))</f>
        <v>0.39999999999999997</v>
      </c>
      <c r="CK128" s="30">
        <f>STDEV(Y128:Y132)/SQRT(COUNT(Y128:Y132))</f>
        <v>0.37416573867739411</v>
      </c>
      <c r="CL128" s="30">
        <f>STDEV(Z128:Z132)/SQRT(COUNT(Z128:Z132))</f>
        <v>0.24494897427831777</v>
      </c>
    </row>
    <row r="129" spans="2:84" thickTop="1" thickBot="1" x14ac:dyDescent="0.3">
      <c r="B129" s="30" t="s">
        <v>53</v>
      </c>
      <c r="C129" s="30" t="s">
        <v>8</v>
      </c>
      <c r="D129" s="30" t="s">
        <v>0</v>
      </c>
      <c r="E129" s="30">
        <v>13</v>
      </c>
      <c r="F129" s="30" t="s">
        <v>49</v>
      </c>
      <c r="G129" s="30" t="s">
        <v>48</v>
      </c>
      <c r="H129" s="40">
        <v>2</v>
      </c>
      <c r="I129" s="40">
        <v>2</v>
      </c>
      <c r="J129" s="40">
        <v>2</v>
      </c>
      <c r="K129" s="30"/>
      <c r="L129" s="30">
        <v>0</v>
      </c>
      <c r="M129" s="42">
        <v>3</v>
      </c>
      <c r="N129" s="30">
        <v>0</v>
      </c>
      <c r="O129" s="38">
        <v>1</v>
      </c>
      <c r="P129" s="30"/>
      <c r="Q129" s="35">
        <v>1</v>
      </c>
      <c r="R129" s="30">
        <v>0</v>
      </c>
      <c r="S129" s="30"/>
      <c r="T129" s="37">
        <v>2</v>
      </c>
      <c r="U129" s="30">
        <v>0</v>
      </c>
      <c r="V129" s="35">
        <v>1</v>
      </c>
      <c r="W129" s="30">
        <v>0</v>
      </c>
      <c r="X129" s="30"/>
      <c r="Y129" s="30">
        <v>0</v>
      </c>
      <c r="Z129" s="35">
        <v>1</v>
      </c>
      <c r="AA129" s="35">
        <f>MAX(Y129:Z129)</f>
        <v>1</v>
      </c>
      <c r="AB129" s="30" t="s">
        <v>47</v>
      </c>
      <c r="AC129" s="34">
        <v>43257</v>
      </c>
      <c r="AD129" s="30" t="s">
        <v>46</v>
      </c>
    </row>
    <row r="130" spans="2:84" thickTop="1" thickBot="1" x14ac:dyDescent="0.3">
      <c r="B130" s="30" t="s">
        <v>52</v>
      </c>
      <c r="C130" s="30" t="s">
        <v>8</v>
      </c>
      <c r="D130" s="30" t="s">
        <v>0</v>
      </c>
      <c r="E130" s="30">
        <v>13</v>
      </c>
      <c r="F130" s="30" t="s">
        <v>49</v>
      </c>
      <c r="G130" s="30" t="s">
        <v>48</v>
      </c>
      <c r="H130" s="41">
        <v>3</v>
      </c>
      <c r="I130" s="41">
        <v>3</v>
      </c>
      <c r="J130" s="41">
        <v>3</v>
      </c>
      <c r="K130" s="30"/>
      <c r="L130" s="30">
        <v>0</v>
      </c>
      <c r="M130" s="36">
        <v>2</v>
      </c>
      <c r="N130" s="37">
        <v>2</v>
      </c>
      <c r="O130" s="30">
        <v>0</v>
      </c>
      <c r="P130" s="30"/>
      <c r="Q130" s="37">
        <v>2</v>
      </c>
      <c r="R130" s="30">
        <v>0</v>
      </c>
      <c r="S130" s="30"/>
      <c r="T130" s="35">
        <v>1</v>
      </c>
      <c r="U130" s="36">
        <v>2</v>
      </c>
      <c r="V130" s="35">
        <v>1</v>
      </c>
      <c r="W130" s="30">
        <v>0</v>
      </c>
      <c r="X130" s="30"/>
      <c r="Y130" s="30">
        <v>0</v>
      </c>
      <c r="Z130" s="30">
        <v>0</v>
      </c>
      <c r="AA130" s="30">
        <f>MAX(Y130:Z130)</f>
        <v>0</v>
      </c>
      <c r="AB130" s="30" t="s">
        <v>47</v>
      </c>
      <c r="AC130" s="34">
        <v>43257</v>
      </c>
      <c r="AD130" s="30" t="s">
        <v>46</v>
      </c>
    </row>
    <row r="131" spans="2:84" thickTop="1" thickBot="1" x14ac:dyDescent="0.3">
      <c r="B131" s="30" t="s">
        <v>51</v>
      </c>
      <c r="C131" s="30" t="s">
        <v>8</v>
      </c>
      <c r="D131" s="30" t="s">
        <v>0</v>
      </c>
      <c r="E131" s="30">
        <v>13</v>
      </c>
      <c r="F131" s="30" t="s">
        <v>49</v>
      </c>
      <c r="G131" s="30" t="s">
        <v>48</v>
      </c>
      <c r="H131" s="40">
        <v>2</v>
      </c>
      <c r="I131" s="40">
        <v>2</v>
      </c>
      <c r="J131" s="40">
        <v>2</v>
      </c>
      <c r="K131" s="30"/>
      <c r="L131" s="30">
        <v>0</v>
      </c>
      <c r="M131" s="38">
        <v>1</v>
      </c>
      <c r="N131" s="37">
        <v>2</v>
      </c>
      <c r="O131" s="30">
        <v>0</v>
      </c>
      <c r="P131" s="30"/>
      <c r="Q131" s="37">
        <v>2</v>
      </c>
      <c r="R131" s="30">
        <v>0</v>
      </c>
      <c r="S131" s="30"/>
      <c r="T131" s="30">
        <v>0</v>
      </c>
      <c r="U131" s="36">
        <v>2</v>
      </c>
      <c r="V131" s="35">
        <v>1</v>
      </c>
      <c r="W131" s="30">
        <v>0</v>
      </c>
      <c r="X131" s="30"/>
      <c r="Y131" s="37">
        <v>2</v>
      </c>
      <c r="Z131" s="35">
        <v>1</v>
      </c>
      <c r="AA131" s="37">
        <f>MAX(Y131:Z131)</f>
        <v>2</v>
      </c>
      <c r="AB131" s="30" t="s">
        <v>47</v>
      </c>
      <c r="AC131" s="34">
        <v>43257</v>
      </c>
      <c r="AD131" s="30" t="s">
        <v>46</v>
      </c>
    </row>
    <row r="132" spans="2:84" thickTop="1" thickBot="1" x14ac:dyDescent="0.3">
      <c r="B132" s="30" t="s">
        <v>50</v>
      </c>
      <c r="C132" s="30" t="s">
        <v>8</v>
      </c>
      <c r="D132" s="30" t="s">
        <v>0</v>
      </c>
      <c r="E132" s="30">
        <v>13</v>
      </c>
      <c r="F132" s="30" t="s">
        <v>49</v>
      </c>
      <c r="G132" s="30" t="s">
        <v>48</v>
      </c>
      <c r="H132" s="40">
        <v>2</v>
      </c>
      <c r="I132" s="40">
        <v>2</v>
      </c>
      <c r="J132" s="40">
        <v>2</v>
      </c>
      <c r="K132" s="30"/>
      <c r="L132" s="30">
        <v>0</v>
      </c>
      <c r="M132" s="38">
        <v>1</v>
      </c>
      <c r="N132" s="35">
        <v>1</v>
      </c>
      <c r="O132" s="30">
        <v>0</v>
      </c>
      <c r="P132" s="30"/>
      <c r="Q132" s="37">
        <v>2</v>
      </c>
      <c r="R132" s="36">
        <v>2</v>
      </c>
      <c r="S132" s="30"/>
      <c r="T132" s="39">
        <v>3</v>
      </c>
      <c r="U132" s="38">
        <v>1</v>
      </c>
      <c r="V132" s="37">
        <v>2</v>
      </c>
      <c r="W132" s="36">
        <v>2</v>
      </c>
      <c r="X132" s="30"/>
      <c r="Y132" s="35">
        <v>1</v>
      </c>
      <c r="Z132" s="35">
        <v>1</v>
      </c>
      <c r="AA132" s="35">
        <f>MAX(Y132:Z132)</f>
        <v>1</v>
      </c>
      <c r="AB132" s="30" t="s">
        <v>47</v>
      </c>
      <c r="AC132" s="34">
        <v>43257</v>
      </c>
      <c r="AD132" s="30" t="s">
        <v>46</v>
      </c>
    </row>
    <row r="138" spans="2:84" thickTop="1" thickBot="1" x14ac:dyDescent="0.3">
      <c r="H138" s="33"/>
      <c r="I138" s="33"/>
      <c r="J138" s="33"/>
      <c r="L138" s="33"/>
      <c r="M138" s="33"/>
      <c r="N138" s="33"/>
      <c r="O138" s="33"/>
      <c r="Q138" s="33"/>
      <c r="R138" s="33"/>
      <c r="T138" s="33"/>
      <c r="U138" s="33"/>
      <c r="V138" s="33"/>
      <c r="W138" s="33"/>
      <c r="Y138" s="33"/>
      <c r="Z138" s="33"/>
      <c r="AA138" s="33"/>
      <c r="CF138" s="30">
        <f>STDEV(T92:T97,T68:T75)/SQRT(COUNT(T92:T97,T68:T75))</f>
        <v>0.34141178863529636</v>
      </c>
    </row>
    <row r="139" spans="2:84" thickTop="1" thickBot="1" x14ac:dyDescent="0.3">
      <c r="CF139" s="30">
        <f>SQRT(CF92^2+CF68^2)/2</f>
        <v>0.36165061956938588</v>
      </c>
    </row>
    <row r="141" spans="2:84" thickTop="1" thickBot="1" x14ac:dyDescent="0.3">
      <c r="K141" s="30"/>
      <c r="P141" s="30"/>
      <c r="S141" s="30"/>
      <c r="X141" s="30"/>
    </row>
    <row r="142" spans="2:84" thickTop="1" thickBot="1" x14ac:dyDescent="0.3"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5" spans="8:27" thickTop="1" thickBot="1" x14ac:dyDescent="0.3">
      <c r="K145" s="30"/>
      <c r="P145" s="30"/>
      <c r="S145" s="30"/>
      <c r="X145" s="30"/>
    </row>
    <row r="146" spans="8:27" thickTop="1" thickBot="1" x14ac:dyDescent="0.3"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9" spans="8:27" thickTop="1" thickBot="1" x14ac:dyDescent="0.3">
      <c r="K149" s="30"/>
      <c r="P149" s="30"/>
      <c r="S149" s="30"/>
      <c r="X149" s="30"/>
    </row>
    <row r="150" spans="8:27" thickTop="1" thickBot="1" x14ac:dyDescent="0.3"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8" spans="8:27" thickTop="1" thickBot="1" x14ac:dyDescent="0.3">
      <c r="T158" s="30" t="s">
        <v>17</v>
      </c>
      <c r="U158" s="30" t="s">
        <v>16</v>
      </c>
    </row>
    <row r="159" spans="8:27" thickTop="1" thickBot="1" x14ac:dyDescent="0.3">
      <c r="S159" s="31" t="s">
        <v>45</v>
      </c>
      <c r="T159" s="33">
        <v>0.14678899082568808</v>
      </c>
      <c r="U159" s="32">
        <v>0.10091743119266056</v>
      </c>
    </row>
    <row r="160" spans="8:27" thickTop="1" thickBot="1" x14ac:dyDescent="0.3">
      <c r="S160" s="31" t="s">
        <v>44</v>
      </c>
      <c r="T160" s="33">
        <v>0.1834862385321101</v>
      </c>
      <c r="U160" s="32">
        <v>0.14678899082568808</v>
      </c>
    </row>
    <row r="161" spans="19:23" thickTop="1" thickBot="1" x14ac:dyDescent="0.3">
      <c r="S161" s="31" t="s">
        <v>43</v>
      </c>
      <c r="T161" s="33">
        <v>0.21100917431192662</v>
      </c>
      <c r="U161" s="32">
        <v>0.24770642201834864</v>
      </c>
    </row>
    <row r="162" spans="19:23" thickTop="1" thickBot="1" x14ac:dyDescent="0.3">
      <c r="S162" s="31" t="s">
        <v>42</v>
      </c>
      <c r="T162" s="33">
        <v>0.45871559633027525</v>
      </c>
      <c r="U162" s="32">
        <v>0.50458715596330272</v>
      </c>
    </row>
    <row r="165" spans="19:23" thickTop="1" thickBot="1" x14ac:dyDescent="0.3">
      <c r="T165" s="33"/>
      <c r="U165" s="33"/>
      <c r="V165" s="33"/>
      <c r="W165" s="33"/>
    </row>
    <row r="166" spans="19:23" thickTop="1" thickBot="1" x14ac:dyDescent="0.3">
      <c r="T166" s="32"/>
      <c r="U166" s="32"/>
      <c r="V166" s="32"/>
      <c r="W166" s="32"/>
    </row>
  </sheetData>
  <mergeCells count="54">
    <mergeCell ref="CH3:CI3"/>
    <mergeCell ref="CK3:CK4"/>
    <mergeCell ref="CL3:CL4"/>
    <mergeCell ref="BR3:BR4"/>
    <mergeCell ref="BT3:BT4"/>
    <mergeCell ref="BU3:BU4"/>
    <mergeCell ref="BV3:BV4"/>
    <mergeCell ref="BX3:BX4"/>
    <mergeCell ref="BY3:BY4"/>
    <mergeCell ref="BZ3:CA3"/>
    <mergeCell ref="CC3:CD3"/>
    <mergeCell ref="CF3:CG3"/>
    <mergeCell ref="BD3:BD4"/>
    <mergeCell ref="BE3:BE4"/>
    <mergeCell ref="BF3:BG3"/>
    <mergeCell ref="BI3:BJ3"/>
    <mergeCell ref="BL3:BM3"/>
    <mergeCell ref="BN3:BO3"/>
    <mergeCell ref="AK3:AK4"/>
    <mergeCell ref="AL3:AM3"/>
    <mergeCell ref="AO3:AP3"/>
    <mergeCell ref="AR3:AS3"/>
    <mergeCell ref="BQ3:BQ4"/>
    <mergeCell ref="AW3:AW4"/>
    <mergeCell ref="AX3:AX4"/>
    <mergeCell ref="AZ3:AZ4"/>
    <mergeCell ref="BA3:BA4"/>
    <mergeCell ref="BB3:BB4"/>
    <mergeCell ref="Y3:Y4"/>
    <mergeCell ref="Z3:Z4"/>
    <mergeCell ref="AT3:AU3"/>
    <mergeCell ref="AC3:AC4"/>
    <mergeCell ref="AD3:AD4"/>
    <mergeCell ref="AE3:AE4"/>
    <mergeCell ref="AF3:AF4"/>
    <mergeCell ref="AG3:AG4"/>
    <mergeCell ref="AH3:AH4"/>
    <mergeCell ref="AJ3:AJ4"/>
    <mergeCell ref="AB3:AB4"/>
    <mergeCell ref="H3:H4"/>
    <mergeCell ref="I3:I4"/>
    <mergeCell ref="J3:J4"/>
    <mergeCell ref="L3:L4"/>
    <mergeCell ref="M3:M4"/>
    <mergeCell ref="N3:O3"/>
    <mergeCell ref="Q3:R3"/>
    <mergeCell ref="T3:U3"/>
    <mergeCell ref="V3:W3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6CC6-17ED-4EDC-9085-EC4EBC639AC3}">
  <dimension ref="A1:AJ75"/>
  <sheetViews>
    <sheetView zoomScale="64" zoomScaleNormal="64" workbookViewId="0">
      <selection activeCell="I19" sqref="I19"/>
    </sheetView>
  </sheetViews>
  <sheetFormatPr defaultColWidth="10.28515625" defaultRowHeight="15.75" x14ac:dyDescent="0.25"/>
  <cols>
    <col min="1" max="1" width="10.28515625" style="1"/>
    <col min="2" max="2" width="23.42578125" style="1" customWidth="1"/>
    <col min="3" max="3" width="12.5703125" style="1" bestFit="1" customWidth="1"/>
    <col min="4" max="4" width="14.140625" style="1" bestFit="1" customWidth="1"/>
    <col min="5" max="5" width="15.5703125" style="1" customWidth="1"/>
    <col min="6" max="6" width="2.7109375" style="1" customWidth="1"/>
    <col min="7" max="7" width="15.42578125" style="1" customWidth="1"/>
    <col min="8" max="8" width="14.140625" style="1" customWidth="1"/>
    <col min="9" max="10" width="13.7109375" style="1" customWidth="1"/>
    <col min="11" max="11" width="2.7109375" style="1" customWidth="1"/>
    <col min="12" max="13" width="13.7109375" style="1" customWidth="1"/>
    <col min="14" max="14" width="2.7109375" style="1" customWidth="1"/>
    <col min="15" max="18" width="13.7109375" style="1" customWidth="1"/>
    <col min="19" max="19" width="2.7109375" style="1" customWidth="1"/>
    <col min="20" max="21" width="11" style="1" bestFit="1" customWidth="1"/>
    <col min="22" max="16384" width="10.28515625" style="1"/>
  </cols>
  <sheetData>
    <row r="1" spans="1:36" x14ac:dyDescent="0.25">
      <c r="B1" s="1" t="s">
        <v>32</v>
      </c>
      <c r="X1" s="19"/>
    </row>
    <row r="2" spans="1:36" ht="17.25" customHeight="1" x14ac:dyDescent="0.25">
      <c r="C2" s="28" t="s">
        <v>28</v>
      </c>
      <c r="D2" s="27" t="s">
        <v>27</v>
      </c>
      <c r="E2" s="28" t="s">
        <v>26</v>
      </c>
      <c r="F2" s="6"/>
      <c r="G2" s="26" t="s">
        <v>25</v>
      </c>
      <c r="H2" s="28" t="s">
        <v>24</v>
      </c>
      <c r="I2" s="25" t="s">
        <v>23</v>
      </c>
      <c r="J2" s="25"/>
      <c r="K2" s="6"/>
      <c r="L2" s="25" t="s">
        <v>22</v>
      </c>
      <c r="M2" s="25"/>
      <c r="N2" s="6"/>
      <c r="O2" s="29" t="s">
        <v>21</v>
      </c>
      <c r="P2" s="29"/>
      <c r="Q2" s="25" t="s">
        <v>20</v>
      </c>
      <c r="R2" s="25"/>
      <c r="S2" s="4"/>
      <c r="T2" s="26" t="s">
        <v>19</v>
      </c>
      <c r="U2" s="26" t="s">
        <v>18</v>
      </c>
      <c r="V2" s="18" t="s">
        <v>31</v>
      </c>
    </row>
    <row r="3" spans="1:36" ht="17.25" customHeight="1" x14ac:dyDescent="0.25">
      <c r="C3" s="28"/>
      <c r="D3" s="27"/>
      <c r="E3" s="28"/>
      <c r="F3" s="6"/>
      <c r="G3" s="26"/>
      <c r="H3" s="28"/>
      <c r="I3" s="5" t="s">
        <v>17</v>
      </c>
      <c r="J3" s="5" t="s">
        <v>16</v>
      </c>
      <c r="K3" s="6"/>
      <c r="L3" s="5" t="s">
        <v>17</v>
      </c>
      <c r="M3" s="5" t="s">
        <v>16</v>
      </c>
      <c r="N3" s="6"/>
      <c r="O3" s="20" t="s">
        <v>17</v>
      </c>
      <c r="P3" s="5" t="s">
        <v>16</v>
      </c>
      <c r="Q3" s="5" t="s">
        <v>17</v>
      </c>
      <c r="R3" s="5" t="s">
        <v>16</v>
      </c>
      <c r="S3" s="4"/>
      <c r="T3" s="26"/>
      <c r="U3" s="26"/>
      <c r="V3" s="18"/>
    </row>
    <row r="4" spans="1:36" x14ac:dyDescent="0.25">
      <c r="B4" s="15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21"/>
      <c r="P4" s="13"/>
      <c r="Q4" s="13"/>
      <c r="R4" s="13"/>
      <c r="S4" s="13"/>
      <c r="T4" s="13"/>
      <c r="U4" s="13"/>
      <c r="X4" s="16"/>
      <c r="Z4" s="13"/>
      <c r="AA4" s="13"/>
      <c r="AC4" s="13"/>
      <c r="AD4" s="13"/>
      <c r="AF4" s="13"/>
      <c r="AG4" s="13"/>
      <c r="AH4" s="13"/>
      <c r="AI4" s="13"/>
      <c r="AJ4" s="13"/>
    </row>
    <row r="5" spans="1:36" x14ac:dyDescent="0.25">
      <c r="A5" s="1" t="s">
        <v>13</v>
      </c>
      <c r="B5" s="12" t="s">
        <v>6</v>
      </c>
      <c r="C5" s="14">
        <f>'[1]For 3D graphs'!AF38</f>
        <v>1.7777777777777777</v>
      </c>
      <c r="D5" s="14">
        <f>'[1]For 3D graphs'!AG38</f>
        <v>1.6666666666666667</v>
      </c>
      <c r="E5" s="14">
        <f>'[1]For 3D graphs'!AH38</f>
        <v>1.6666666666666667</v>
      </c>
      <c r="F5" s="14"/>
      <c r="G5" s="14">
        <f>'[1]For 3D graphs'!AJ38</f>
        <v>0.66666666666666663</v>
      </c>
      <c r="H5" s="14">
        <f>'[1]For 3D graphs'!AK38</f>
        <v>1</v>
      </c>
      <c r="I5" s="14">
        <f>'[1]For 3D graphs'!AL38</f>
        <v>0.77777777777777779</v>
      </c>
      <c r="J5" s="14">
        <f>'[1]For 3D graphs'!AM38</f>
        <v>0.55555555555555558</v>
      </c>
      <c r="K5" s="14"/>
      <c r="L5" s="14">
        <f>'[1]For 3D graphs'!AO38</f>
        <v>0.77777777777777779</v>
      </c>
      <c r="M5" s="14">
        <f>'[1]For 3D graphs'!AP38</f>
        <v>0.88888888888888884</v>
      </c>
      <c r="N5" s="14"/>
      <c r="O5" s="22">
        <f>'[1]For 3D graphs'!AR38</f>
        <v>0.66666666666666663</v>
      </c>
      <c r="P5" s="14">
        <f>'[1]For 3D graphs'!AS38</f>
        <v>0.33333333333333331</v>
      </c>
      <c r="Q5" s="14" t="e">
        <f>'[1]For 3D graphs'!AT38</f>
        <v>#DIV/0!</v>
      </c>
      <c r="R5" s="14" t="e">
        <f>'[1]For 3D graphs'!AU38</f>
        <v>#DIV/0!</v>
      </c>
      <c r="S5" s="14"/>
      <c r="T5" s="14">
        <f>'[1]For 3D graphs'!AW38</f>
        <v>1.4444444444444444</v>
      </c>
      <c r="U5" s="14">
        <f>'[1]For 3D graphs'!AX38</f>
        <v>1.4444444444444444</v>
      </c>
      <c r="V5" s="13">
        <f>AVERAGE(T5:U5)</f>
        <v>1.4444444444444444</v>
      </c>
      <c r="X5" s="16"/>
      <c r="Z5" s="13"/>
      <c r="AA5" s="13"/>
      <c r="AC5" s="13"/>
      <c r="AD5" s="13"/>
      <c r="AF5" s="13"/>
      <c r="AG5" s="13"/>
      <c r="AH5" s="13"/>
      <c r="AI5" s="13"/>
      <c r="AJ5" s="13"/>
    </row>
    <row r="6" spans="1:36" ht="15.75" customHeight="1" x14ac:dyDescent="0.25">
      <c r="A6" s="1" t="s">
        <v>12</v>
      </c>
      <c r="B6" s="12" t="s">
        <v>4</v>
      </c>
      <c r="C6" s="14">
        <f>'[1]For 3D graphs'!AF48</f>
        <v>1.75</v>
      </c>
      <c r="D6" s="14">
        <f>'[1]For 3D graphs'!AG48</f>
        <v>1.875</v>
      </c>
      <c r="E6" s="14">
        <f>'[1]For 3D graphs'!AH48</f>
        <v>1.875</v>
      </c>
      <c r="F6" s="14"/>
      <c r="G6" s="14">
        <f>'[1]For 3D graphs'!AJ48</f>
        <v>1</v>
      </c>
      <c r="H6" s="14">
        <f>'[1]For 3D graphs'!AK48</f>
        <v>0.625</v>
      </c>
      <c r="I6" s="14">
        <f>'[1]For 3D graphs'!AL48</f>
        <v>1</v>
      </c>
      <c r="J6" s="14">
        <f>'[1]For 3D graphs'!AM48</f>
        <v>1</v>
      </c>
      <c r="K6" s="14"/>
      <c r="L6" s="14">
        <f>'[1]For 3D graphs'!AO48</f>
        <v>1.5</v>
      </c>
      <c r="M6" s="14">
        <f>'[1]For 3D graphs'!AP48</f>
        <v>1.625</v>
      </c>
      <c r="N6" s="14"/>
      <c r="O6" s="22">
        <f>'[1]For 3D graphs'!AR48</f>
        <v>0.75</v>
      </c>
      <c r="P6" s="14">
        <f>'[1]For 3D graphs'!AS48</f>
        <v>0.5</v>
      </c>
      <c r="Q6" s="14">
        <f>'[1]For 3D graphs'!AT48</f>
        <v>0.375</v>
      </c>
      <c r="R6" s="14">
        <f>'[1]For 3D graphs'!AU48</f>
        <v>0.125</v>
      </c>
      <c r="S6" s="14"/>
      <c r="T6" s="14">
        <f>'[1]For 3D graphs'!AW48</f>
        <v>1.375</v>
      </c>
      <c r="U6" s="14">
        <f>'[1]For 3D graphs'!AX48</f>
        <v>1</v>
      </c>
      <c r="V6" s="13">
        <f>AVERAGE(T6:U6)</f>
        <v>1.1875</v>
      </c>
      <c r="X6" s="16"/>
      <c r="Z6" s="13"/>
      <c r="AA6" s="13"/>
      <c r="AC6" s="13"/>
      <c r="AD6" s="13"/>
      <c r="AF6" s="13"/>
      <c r="AG6" s="13"/>
      <c r="AH6" s="13"/>
      <c r="AI6" s="13"/>
      <c r="AJ6" s="13"/>
    </row>
    <row r="7" spans="1:36" x14ac:dyDescent="0.25">
      <c r="A7" s="1" t="s">
        <v>11</v>
      </c>
      <c r="B7" s="12" t="s">
        <v>2</v>
      </c>
      <c r="C7" s="14">
        <f>'[1]For 3D graphs'!AF57</f>
        <v>2.2000000000000002</v>
      </c>
      <c r="D7" s="14">
        <f>'[1]For 3D graphs'!AG57</f>
        <v>2.2000000000000002</v>
      </c>
      <c r="E7" s="14">
        <f>'[1]For 3D graphs'!AH57</f>
        <v>1.6</v>
      </c>
      <c r="F7" s="14"/>
      <c r="G7" s="14">
        <f>'[1]For 3D graphs'!AJ57</f>
        <v>0.3</v>
      </c>
      <c r="H7" s="14">
        <f>'[1]For 3D graphs'!AK57</f>
        <v>0.5</v>
      </c>
      <c r="I7" s="14">
        <f>'[1]For 3D graphs'!AL57</f>
        <v>1.2</v>
      </c>
      <c r="J7" s="14">
        <f>'[1]For 3D graphs'!AM57</f>
        <v>0.4</v>
      </c>
      <c r="K7" s="14"/>
      <c r="L7" s="14">
        <f>'[1]For 3D graphs'!AO57</f>
        <v>1.3</v>
      </c>
      <c r="M7" s="14">
        <f>'[1]For 3D graphs'!AP57</f>
        <v>1</v>
      </c>
      <c r="N7" s="14"/>
      <c r="O7" s="22">
        <f>'[1]For 3D graphs'!AR57</f>
        <v>1</v>
      </c>
      <c r="P7" s="14">
        <f>'[1]For 3D graphs'!AS57</f>
        <v>0.5</v>
      </c>
      <c r="Q7" s="14">
        <f>'[1]For 3D graphs'!AT57</f>
        <v>0.8</v>
      </c>
      <c r="R7" s="14">
        <f>'[1]For 3D graphs'!AU57</f>
        <v>0.5</v>
      </c>
      <c r="S7" s="14"/>
      <c r="T7" s="14">
        <f>'[1]For 3D graphs'!AW57</f>
        <v>0.9</v>
      </c>
      <c r="U7" s="14">
        <f>'[1]For 3D graphs'!AX57</f>
        <v>1.1000000000000001</v>
      </c>
      <c r="V7" s="13">
        <f>AVERAGE(T7:U7)</f>
        <v>1</v>
      </c>
      <c r="X7" s="16"/>
      <c r="Z7" s="13"/>
      <c r="AA7" s="13"/>
      <c r="AC7" s="13"/>
      <c r="AD7" s="13"/>
      <c r="AF7" s="13"/>
      <c r="AG7" s="13"/>
      <c r="AH7" s="13"/>
      <c r="AI7" s="13"/>
      <c r="AJ7" s="13"/>
    </row>
    <row r="8" spans="1:36" x14ac:dyDescent="0.25">
      <c r="A8" s="1" t="s">
        <v>10</v>
      </c>
      <c r="B8" s="12" t="s">
        <v>0</v>
      </c>
      <c r="C8" s="14">
        <f>'[1]For 3D graphs'!AF68</f>
        <v>1.625</v>
      </c>
      <c r="D8" s="14">
        <f>'[1]For 3D graphs'!AG68</f>
        <v>1.5</v>
      </c>
      <c r="E8" s="14">
        <f>'[1]For 3D graphs'!AH68</f>
        <v>1.25</v>
      </c>
      <c r="F8" s="14"/>
      <c r="G8" s="14">
        <f>'[1]For 3D graphs'!AJ68</f>
        <v>0.25</v>
      </c>
      <c r="H8" s="14">
        <f>'[1]For 3D graphs'!AK68</f>
        <v>0.625</v>
      </c>
      <c r="I8" s="14">
        <f>'[1]For 3D graphs'!AL68</f>
        <v>1</v>
      </c>
      <c r="J8" s="14">
        <f>'[1]For 3D graphs'!AM68</f>
        <v>0.625</v>
      </c>
      <c r="K8" s="14"/>
      <c r="L8" s="14">
        <f>'[1]For 3D graphs'!AO68</f>
        <v>0.875</v>
      </c>
      <c r="M8" s="14">
        <f>'[1]For 3D graphs'!AP68</f>
        <v>0.5</v>
      </c>
      <c r="N8" s="14"/>
      <c r="O8" s="22">
        <f>'[1]For 3D graphs'!AR68</f>
        <v>1.375</v>
      </c>
      <c r="P8" s="14">
        <f>'[1]For 3D graphs'!AS68</f>
        <v>0.375</v>
      </c>
      <c r="Q8" s="14">
        <f>'[1]For 3D graphs'!AT68</f>
        <v>0.5</v>
      </c>
      <c r="R8" s="14">
        <f>'[1]For 3D graphs'!AU68</f>
        <v>0.125</v>
      </c>
      <c r="S8" s="14"/>
      <c r="T8" s="14">
        <f>'[1]For 3D graphs'!AW68</f>
        <v>0.625</v>
      </c>
      <c r="U8" s="14">
        <f>'[1]For 3D graphs'!AX68</f>
        <v>0.75</v>
      </c>
      <c r="V8" s="13">
        <f>AVERAGE(T8:U8)</f>
        <v>0.6875</v>
      </c>
      <c r="X8" s="16"/>
      <c r="Z8" s="13"/>
      <c r="AA8" s="13"/>
      <c r="AC8" s="13"/>
      <c r="AD8" s="13"/>
      <c r="AF8" s="13"/>
      <c r="AG8" s="13"/>
      <c r="AH8" s="13"/>
      <c r="AI8" s="13"/>
      <c r="AJ8" s="13"/>
    </row>
    <row r="9" spans="1:36" ht="17.25" customHeight="1" x14ac:dyDescent="0.25">
      <c r="B9" s="17" t="s">
        <v>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23"/>
      <c r="P9" s="12"/>
      <c r="Q9" s="12"/>
      <c r="R9" s="12"/>
      <c r="S9" s="12"/>
      <c r="T9" s="12"/>
      <c r="U9" s="12"/>
      <c r="X9" s="16"/>
      <c r="Z9" s="13"/>
      <c r="AA9" s="13"/>
      <c r="AC9" s="13"/>
      <c r="AD9" s="13"/>
      <c r="AF9" s="13"/>
      <c r="AG9" s="13"/>
      <c r="AH9" s="13"/>
      <c r="AI9" s="13"/>
      <c r="AJ9" s="13"/>
    </row>
    <row r="10" spans="1:36" x14ac:dyDescent="0.25">
      <c r="A10" s="1" t="s">
        <v>8</v>
      </c>
      <c r="B10" s="12" t="s">
        <v>6</v>
      </c>
      <c r="C10" s="14">
        <f>'[1]For 3D graphs'!AF6</f>
        <v>2.3333333333333335</v>
      </c>
      <c r="D10" s="14">
        <f>'[1]For 3D graphs'!AG6</f>
        <v>2</v>
      </c>
      <c r="E10" s="14">
        <f>'[1]For 3D graphs'!AH6</f>
        <v>1.8333333333333333</v>
      </c>
      <c r="F10" s="14"/>
      <c r="G10" s="14">
        <f>'[1]For 3D graphs'!AJ6</f>
        <v>0.83333333333333337</v>
      </c>
      <c r="H10" s="14">
        <f>'[1]For 3D graphs'!AK6</f>
        <v>1.5</v>
      </c>
      <c r="I10" s="14">
        <f>'[1]For 3D graphs'!AL6</f>
        <v>0.5</v>
      </c>
      <c r="J10" s="14">
        <f>'[1]For 3D graphs'!AM6</f>
        <v>0.66666666666666663</v>
      </c>
      <c r="K10" s="14"/>
      <c r="L10" s="14">
        <f>'[1]For 3D graphs'!AO6</f>
        <v>0.66666666666666663</v>
      </c>
      <c r="M10" s="14">
        <f>'[1]For 3D graphs'!AP6</f>
        <v>0.83333333333333337</v>
      </c>
      <c r="N10" s="14"/>
      <c r="O10" s="22">
        <f>'[1]For 3D graphs'!AR6</f>
        <v>0</v>
      </c>
      <c r="P10" s="14">
        <f>'[1]For 3D graphs'!AS6</f>
        <v>0</v>
      </c>
      <c r="Q10" s="14">
        <f>'[1]For 3D graphs'!AT6</f>
        <v>0.33333333333333331</v>
      </c>
      <c r="R10" s="14">
        <f>'[1]For 3D graphs'!AU6</f>
        <v>0</v>
      </c>
      <c r="S10" s="14"/>
      <c r="T10" s="14">
        <f>'[1]For 3D graphs'!AW6</f>
        <v>1.8333333333333333</v>
      </c>
      <c r="U10" s="14">
        <f>'[1]For 3D graphs'!AX6</f>
        <v>1.3333333333333333</v>
      </c>
      <c r="V10" s="13">
        <f>AVERAGE(T10:U10)</f>
        <v>1.5833333333333333</v>
      </c>
      <c r="X10" s="16"/>
      <c r="Z10" s="13"/>
      <c r="AA10" s="13"/>
      <c r="AC10" s="13"/>
      <c r="AD10" s="13"/>
      <c r="AF10" s="13"/>
      <c r="AG10" s="13"/>
      <c r="AH10" s="13"/>
      <c r="AI10" s="13"/>
      <c r="AJ10" s="13"/>
    </row>
    <row r="11" spans="1:36" ht="17.25" customHeight="1" x14ac:dyDescent="0.25">
      <c r="A11" s="1" t="s">
        <v>7</v>
      </c>
      <c r="B11" s="12" t="s">
        <v>4</v>
      </c>
      <c r="C11" s="14">
        <f>'[1]For 3D graphs'!AF13</f>
        <v>2.4285714285714284</v>
      </c>
      <c r="D11" s="14">
        <f>'[1]For 3D graphs'!AG13</f>
        <v>2.7142857142857144</v>
      </c>
      <c r="E11" s="14">
        <f>'[1]For 3D graphs'!AH13</f>
        <v>2.2857142857142856</v>
      </c>
      <c r="F11" s="14"/>
      <c r="G11" s="14">
        <f>'[1]For 3D graphs'!AJ13</f>
        <v>1.1428571428571428</v>
      </c>
      <c r="H11" s="14">
        <f>'[1]For 3D graphs'!AK13</f>
        <v>2.5714285714285716</v>
      </c>
      <c r="I11" s="14">
        <f>'[1]For 3D graphs'!AL13</f>
        <v>1.4285714285714286</v>
      </c>
      <c r="J11" s="14">
        <f>'[1]For 3D graphs'!AM13</f>
        <v>0.8571428571428571</v>
      </c>
      <c r="K11" s="14"/>
      <c r="L11" s="14">
        <f>'[1]For 3D graphs'!AO13</f>
        <v>1.5714285714285714</v>
      </c>
      <c r="M11" s="14">
        <f>'[1]For 3D graphs'!AP13</f>
        <v>1.2857142857142858</v>
      </c>
      <c r="N11" s="14"/>
      <c r="O11" s="22">
        <f>'[1]For 3D graphs'!AR13</f>
        <v>0.7142857142857143</v>
      </c>
      <c r="P11" s="14">
        <f>'[1]For 3D graphs'!AS13</f>
        <v>1.4285714285714286</v>
      </c>
      <c r="Q11" s="14">
        <f>'[1]For 3D graphs'!AT13</f>
        <v>0</v>
      </c>
      <c r="R11" s="14">
        <f>'[1]For 3D graphs'!AU13</f>
        <v>0.14285714285714285</v>
      </c>
      <c r="S11" s="14"/>
      <c r="T11" s="14">
        <f>'[1]For 3D graphs'!AW13</f>
        <v>2.4285714285714284</v>
      </c>
      <c r="U11" s="14">
        <f>'[1]For 3D graphs'!AX13</f>
        <v>1.8571428571428572</v>
      </c>
      <c r="V11" s="13">
        <f>AVERAGE(T11:U11)</f>
        <v>2.1428571428571428</v>
      </c>
      <c r="X11" s="16"/>
      <c r="Z11" s="13"/>
      <c r="AA11" s="13"/>
      <c r="AC11" s="13"/>
      <c r="AD11" s="13"/>
      <c r="AF11" s="13"/>
      <c r="AG11" s="13"/>
      <c r="AH11" s="13"/>
      <c r="AI11" s="13"/>
      <c r="AJ11" s="13"/>
    </row>
    <row r="12" spans="1:36" ht="17.25" customHeight="1" x14ac:dyDescent="0.25">
      <c r="A12" s="1" t="s">
        <v>5</v>
      </c>
      <c r="B12" s="12" t="s">
        <v>2</v>
      </c>
      <c r="C12" s="14">
        <f>'[1]For 3D graphs'!AF21</f>
        <v>1.8571428571428572</v>
      </c>
      <c r="D12" s="14">
        <f>'[1]For 3D graphs'!AG21</f>
        <v>1.7142857142857142</v>
      </c>
      <c r="E12" s="14">
        <f>'[1]For 3D graphs'!AH21</f>
        <v>1.1428571428571428</v>
      </c>
      <c r="F12" s="14"/>
      <c r="G12" s="14">
        <f>'[1]For 3D graphs'!AJ21</f>
        <v>0.66666666666666663</v>
      </c>
      <c r="H12" s="14">
        <f>'[1]For 3D graphs'!AK21</f>
        <v>1</v>
      </c>
      <c r="I12" s="14">
        <f>'[1]For 3D graphs'!AL21</f>
        <v>1</v>
      </c>
      <c r="J12" s="14">
        <f>'[1]For 3D graphs'!AM21</f>
        <v>0.14285714285714285</v>
      </c>
      <c r="K12" s="14"/>
      <c r="L12" s="14">
        <f>'[1]For 3D graphs'!AO21</f>
        <v>1.1428571428571428</v>
      </c>
      <c r="M12" s="14">
        <f>'[1]For 3D graphs'!AP21</f>
        <v>0.5714285714285714</v>
      </c>
      <c r="N12" s="14"/>
      <c r="O12" s="22">
        <f>'[1]For 3D graphs'!AR21</f>
        <v>1.7142857142857142</v>
      </c>
      <c r="P12" s="14">
        <f>'[1]For 3D graphs'!AS21</f>
        <v>0.7142857142857143</v>
      </c>
      <c r="Q12" s="14">
        <f>'[1]For 3D graphs'!AT21</f>
        <v>0.14285714285714285</v>
      </c>
      <c r="R12" s="14">
        <f>'[1]For 3D graphs'!AU21</f>
        <v>0.2857142857142857</v>
      </c>
      <c r="S12" s="14"/>
      <c r="T12" s="14">
        <f>'[1]For 3D graphs'!AW21</f>
        <v>0.42857142857142855</v>
      </c>
      <c r="U12" s="14">
        <f>'[1]For 3D graphs'!AX21</f>
        <v>0.8571428571428571</v>
      </c>
      <c r="V12" s="13">
        <f>AVERAGE(T12:U12)</f>
        <v>0.64285714285714279</v>
      </c>
      <c r="X12" s="16"/>
      <c r="Z12" s="13"/>
      <c r="AA12" s="13"/>
      <c r="AC12" s="13"/>
      <c r="AD12" s="13"/>
      <c r="AF12" s="13"/>
      <c r="AG12" s="13"/>
      <c r="AH12" s="13"/>
      <c r="AI12" s="13"/>
      <c r="AJ12" s="13"/>
    </row>
    <row r="13" spans="1:36" x14ac:dyDescent="0.25">
      <c r="A13" s="1" t="s">
        <v>3</v>
      </c>
      <c r="B13" s="12" t="s">
        <v>0</v>
      </c>
      <c r="C13" s="14">
        <f>'[1]For 3D graphs'!AF29</f>
        <v>2.4285714285714284</v>
      </c>
      <c r="D13" s="14">
        <f>'[1]For 3D graphs'!AG29</f>
        <v>2.8571428571428572</v>
      </c>
      <c r="E13" s="14">
        <f>'[1]For 3D graphs'!AH29</f>
        <v>2.5714285714285716</v>
      </c>
      <c r="F13" s="14"/>
      <c r="G13" s="14">
        <f>'[1]For 3D graphs'!AJ29</f>
        <v>0.33333333333333331</v>
      </c>
      <c r="H13" s="14">
        <f>'[1]For 3D graphs'!AK29</f>
        <v>0.8571428571428571</v>
      </c>
      <c r="I13" s="14">
        <f>'[1]For 3D graphs'!AL29</f>
        <v>1.4285714285714286</v>
      </c>
      <c r="J13" s="14">
        <f>'[1]For 3D graphs'!AM29</f>
        <v>0.42857142857142855</v>
      </c>
      <c r="K13" s="14"/>
      <c r="L13" s="14">
        <f>'[1]For 3D graphs'!AO29</f>
        <v>1.2857142857142858</v>
      </c>
      <c r="M13" s="14">
        <f>'[1]For 3D graphs'!AP29</f>
        <v>0.42857142857142855</v>
      </c>
      <c r="N13" s="14"/>
      <c r="O13" s="22">
        <f>'[1]For 3D graphs'!AR29</f>
        <v>2.1428571428571428</v>
      </c>
      <c r="P13" s="14">
        <f>'[1]For 3D graphs'!AS29</f>
        <v>1.2857142857142858</v>
      </c>
      <c r="Q13" s="14">
        <f>'[1]For 3D graphs'!AT29</f>
        <v>0.5714285714285714</v>
      </c>
      <c r="R13" s="14">
        <f>'[1]For 3D graphs'!AU29</f>
        <v>0.42857142857142855</v>
      </c>
      <c r="S13" s="14"/>
      <c r="T13" s="14">
        <f>'[1]For 3D graphs'!AW29</f>
        <v>1.1428571428571428</v>
      </c>
      <c r="U13" s="14">
        <f>'[1]For 3D graphs'!AX29</f>
        <v>1.1428571428571428</v>
      </c>
      <c r="V13" s="13">
        <f>AVERAGE(T13:U13)</f>
        <v>1.1428571428571428</v>
      </c>
      <c r="X13" s="16"/>
      <c r="Z13" s="13"/>
      <c r="AA13" s="13"/>
      <c r="AC13" s="13"/>
      <c r="AD13" s="13"/>
      <c r="AF13" s="13"/>
      <c r="AG13" s="13"/>
      <c r="AH13" s="13"/>
      <c r="AI13" s="13"/>
      <c r="AJ13" s="13"/>
    </row>
    <row r="14" spans="1:36" x14ac:dyDescent="0.25">
      <c r="B14" s="15" t="s">
        <v>13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2"/>
      <c r="P14" s="14"/>
      <c r="Q14" s="14"/>
      <c r="R14" s="14"/>
      <c r="S14" s="14"/>
      <c r="T14" s="14"/>
      <c r="U14" s="14"/>
    </row>
    <row r="15" spans="1:36" x14ac:dyDescent="0.25">
      <c r="A15" s="1" t="s">
        <v>12</v>
      </c>
      <c r="B15" s="12" t="s">
        <v>6</v>
      </c>
      <c r="C15" s="14">
        <f>'[1]For 3D graphs'!AF78</f>
        <v>2.1666666666666665</v>
      </c>
      <c r="D15" s="14">
        <f>'[1]For 3D graphs'!AG78</f>
        <v>2.5</v>
      </c>
      <c r="E15" s="14">
        <f>'[1]For 3D graphs'!AH78</f>
        <v>2.3333333333333335</v>
      </c>
      <c r="F15" s="14"/>
      <c r="G15" s="14">
        <f>'[1]For 3D graphs'!AJ78</f>
        <v>0.66666666666666663</v>
      </c>
      <c r="H15" s="14">
        <f>'[1]For 3D graphs'!AK78</f>
        <v>2.3333333333333335</v>
      </c>
      <c r="I15" s="14">
        <f>'[1]For 3D graphs'!AL78</f>
        <v>1</v>
      </c>
      <c r="J15" s="14">
        <f>'[1]For 3D graphs'!AM78</f>
        <v>0.66666666666666663</v>
      </c>
      <c r="K15" s="14"/>
      <c r="L15" s="14">
        <f>'[1]For 3D graphs'!AO78</f>
        <v>0.66666666666666663</v>
      </c>
      <c r="M15" s="14">
        <f>'[1]For 3D graphs'!AP78</f>
        <v>1.6666666666666667</v>
      </c>
      <c r="N15" s="14"/>
      <c r="O15" s="22">
        <f>'[1]For 3D graphs'!AR78</f>
        <v>0</v>
      </c>
      <c r="P15" s="14">
        <f>'[1]For 3D graphs'!AS78</f>
        <v>0.33333333333333331</v>
      </c>
      <c r="Q15" s="14">
        <f>'[1]For 3D graphs'!AT78</f>
        <v>0</v>
      </c>
      <c r="R15" s="14">
        <f>'[1]For 3D graphs'!AU78</f>
        <v>0</v>
      </c>
      <c r="S15" s="14"/>
      <c r="T15" s="14">
        <f>'[1]For 3D graphs'!AW78</f>
        <v>1</v>
      </c>
      <c r="U15" s="14">
        <f>'[1]For 3D graphs'!AX78</f>
        <v>0.5</v>
      </c>
      <c r="V15" s="13">
        <f>AVERAGE(T15:U15)</f>
        <v>0.75</v>
      </c>
    </row>
    <row r="16" spans="1:36" x14ac:dyDescent="0.25">
      <c r="A16" s="1" t="s">
        <v>11</v>
      </c>
      <c r="B16" s="12" t="s">
        <v>4</v>
      </c>
      <c r="C16" s="14">
        <f>'[1]For 3D graphs'!AF85</f>
        <v>1.5</v>
      </c>
      <c r="D16" s="14">
        <f>'[1]For 3D graphs'!AG85</f>
        <v>1.8333333333333333</v>
      </c>
      <c r="E16" s="14">
        <f>'[1]For 3D graphs'!AH85</f>
        <v>1.1666666666666667</v>
      </c>
      <c r="F16" s="14"/>
      <c r="G16" s="14">
        <f>'[1]For 3D graphs'!AJ85</f>
        <v>0.16666666666666666</v>
      </c>
      <c r="H16" s="14">
        <f>'[1]For 3D graphs'!AK85</f>
        <v>1.5</v>
      </c>
      <c r="I16" s="14">
        <f>'[1]For 3D graphs'!AL85</f>
        <v>0.16666666666666666</v>
      </c>
      <c r="J16" s="14">
        <f>'[1]For 3D graphs'!AM85</f>
        <v>0.16666666666666666</v>
      </c>
      <c r="K16" s="14"/>
      <c r="L16" s="14">
        <f>'[1]For 3D graphs'!AO85</f>
        <v>1.3333333333333333</v>
      </c>
      <c r="M16" s="14">
        <f>'[1]For 3D graphs'!AP85</f>
        <v>0.83333333333333337</v>
      </c>
      <c r="N16" s="14"/>
      <c r="O16" s="22">
        <f>'[1]For 3D graphs'!AR85</f>
        <v>0</v>
      </c>
      <c r="P16" s="14">
        <f>'[1]For 3D graphs'!AS85</f>
        <v>0.16666666666666666</v>
      </c>
      <c r="Q16" s="14">
        <f>'[1]For 3D graphs'!AT85</f>
        <v>0</v>
      </c>
      <c r="R16" s="14">
        <f>'[1]For 3D graphs'!AU85</f>
        <v>0</v>
      </c>
      <c r="S16" s="14"/>
      <c r="T16" s="14">
        <f>'[1]For 3D graphs'!AW85</f>
        <v>1.1666666666666667</v>
      </c>
      <c r="U16" s="14">
        <f>'[1]For 3D graphs'!AX85</f>
        <v>0.83333333333333337</v>
      </c>
      <c r="V16" s="13">
        <f>AVERAGE(T16:U16)</f>
        <v>1</v>
      </c>
    </row>
    <row r="17" spans="1:22" x14ac:dyDescent="0.25">
      <c r="A17" s="1" t="s">
        <v>10</v>
      </c>
      <c r="B17" s="12" t="s">
        <v>2</v>
      </c>
      <c r="C17" s="14">
        <f>'[1]For 3D graphs'!AF92</f>
        <v>1.6666666666666667</v>
      </c>
      <c r="D17" s="14">
        <f>'[1]For 3D graphs'!AG92</f>
        <v>2</v>
      </c>
      <c r="E17" s="14">
        <f>'[1]For 3D graphs'!AH92</f>
        <v>1.5</v>
      </c>
      <c r="F17" s="14"/>
      <c r="G17" s="14">
        <f>'[1]For 3D graphs'!AJ92</f>
        <v>0.16666666666666666</v>
      </c>
      <c r="H17" s="14">
        <f>'[1]For 3D graphs'!AK92</f>
        <v>0.16666666666666666</v>
      </c>
      <c r="I17" s="14">
        <f>'[1]For 3D graphs'!AL92</f>
        <v>0.66666666666666663</v>
      </c>
      <c r="J17" s="14">
        <f>'[1]For 3D graphs'!AM92</f>
        <v>0.5</v>
      </c>
      <c r="K17" s="14"/>
      <c r="L17" s="14">
        <f>'[1]For 3D graphs'!AO92</f>
        <v>0.83333333333333337</v>
      </c>
      <c r="M17" s="14">
        <f>'[1]For 3D graphs'!AP92</f>
        <v>0.33333333333333331</v>
      </c>
      <c r="N17" s="14"/>
      <c r="O17" s="22">
        <f>'[1]For 3D graphs'!AR92</f>
        <v>1.3333333333333333</v>
      </c>
      <c r="P17" s="14">
        <f>'[1]For 3D graphs'!AS92</f>
        <v>0.66666666666666663</v>
      </c>
      <c r="Q17" s="14">
        <f>'[1]For 3D graphs'!AT92</f>
        <v>0</v>
      </c>
      <c r="R17" s="14">
        <f>'[1]For 3D graphs'!AU92</f>
        <v>0</v>
      </c>
      <c r="S17" s="14"/>
      <c r="T17" s="14">
        <f>'[1]For 3D graphs'!AW92</f>
        <v>0.33333333333333331</v>
      </c>
      <c r="U17" s="14">
        <f>'[1]For 3D graphs'!AX92</f>
        <v>0.66666666666666663</v>
      </c>
      <c r="V17" s="13">
        <f>AVERAGE(T17:U17)</f>
        <v>0.5</v>
      </c>
    </row>
    <row r="18" spans="1:22" x14ac:dyDescent="0.25">
      <c r="A18" s="1" t="s">
        <v>9</v>
      </c>
      <c r="B18" s="12" t="s">
        <v>0</v>
      </c>
      <c r="C18" s="14">
        <f>'[1]For 3D graphs'!AF99</f>
        <v>2.6666666666666665</v>
      </c>
      <c r="D18" s="14">
        <f>'[1]For 3D graphs'!AG99</f>
        <v>2.6666666666666665</v>
      </c>
      <c r="E18" s="14">
        <f>'[1]For 3D graphs'!AH99</f>
        <v>2.6666666666666665</v>
      </c>
      <c r="F18" s="14"/>
      <c r="G18" s="14">
        <f>'[1]For 3D graphs'!AJ99</f>
        <v>0</v>
      </c>
      <c r="H18" s="14">
        <f>'[1]For 3D graphs'!AK99</f>
        <v>1</v>
      </c>
      <c r="I18" s="14">
        <f>'[1]For 3D graphs'!AL99</f>
        <v>1.5</v>
      </c>
      <c r="J18" s="14">
        <f>'[1]For 3D graphs'!AM99</f>
        <v>0.66666666666666663</v>
      </c>
      <c r="K18" s="14"/>
      <c r="L18" s="14">
        <f>'[1]For 3D graphs'!AO99</f>
        <v>1.5</v>
      </c>
      <c r="M18" s="14">
        <f>'[1]For 3D graphs'!AP99</f>
        <v>0.33333333333333331</v>
      </c>
      <c r="N18" s="14"/>
      <c r="O18" s="22">
        <f>'[1]For 3D graphs'!AR99</f>
        <v>1.3333333333333333</v>
      </c>
      <c r="P18" s="14">
        <f>'[1]For 3D graphs'!AS99</f>
        <v>1.5</v>
      </c>
      <c r="Q18" s="14">
        <f>'[1]For 3D graphs'!AT99</f>
        <v>0.33333333333333331</v>
      </c>
      <c r="R18" s="14">
        <f>'[1]For 3D graphs'!AU99</f>
        <v>0</v>
      </c>
      <c r="S18" s="14"/>
      <c r="T18" s="14">
        <f>'[1]For 3D graphs'!AW99</f>
        <v>0.66666666666666663</v>
      </c>
      <c r="U18" s="14">
        <f>'[1]For 3D graphs'!AX99</f>
        <v>0.83333333333333337</v>
      </c>
      <c r="V18" s="13">
        <f>AVERAGE(T18:U18)</f>
        <v>0.75</v>
      </c>
    </row>
    <row r="19" spans="1:22" x14ac:dyDescent="0.25">
      <c r="B19" s="15" t="s">
        <v>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2"/>
      <c r="P19" s="14"/>
      <c r="Q19" s="14"/>
      <c r="R19" s="14"/>
      <c r="S19" s="14"/>
      <c r="T19" s="14"/>
      <c r="U19" s="14"/>
    </row>
    <row r="20" spans="1:22" x14ac:dyDescent="0.25">
      <c r="A20" s="1" t="s">
        <v>7</v>
      </c>
      <c r="B20" s="12" t="s">
        <v>6</v>
      </c>
      <c r="C20" s="14">
        <f>'[1]For 3D graphs'!AF107</f>
        <v>2.1666666666666665</v>
      </c>
      <c r="D20" s="14">
        <f>'[1]For 3D graphs'!AG107</f>
        <v>2.5</v>
      </c>
      <c r="E20" s="14">
        <f>'[1]For 3D graphs'!AH107</f>
        <v>2.3333333333333335</v>
      </c>
      <c r="F20" s="14"/>
      <c r="G20" s="14">
        <f>'[1]For 3D graphs'!AJ107</f>
        <v>1</v>
      </c>
      <c r="H20" s="14">
        <f>'[1]For 3D graphs'!AK107</f>
        <v>2.1666666666666665</v>
      </c>
      <c r="I20" s="14">
        <f>'[1]For 3D graphs'!AL107</f>
        <v>0.83333333333333337</v>
      </c>
      <c r="J20" s="14">
        <f>'[1]For 3D graphs'!AM107</f>
        <v>1.3333333333333333</v>
      </c>
      <c r="K20" s="14"/>
      <c r="L20" s="14">
        <f>'[1]For 3D graphs'!AO107</f>
        <v>1.5</v>
      </c>
      <c r="M20" s="14">
        <f>'[1]For 3D graphs'!AP107</f>
        <v>1.8333333333333333</v>
      </c>
      <c r="N20" s="14"/>
      <c r="O20" s="22">
        <f>'[1]For 3D graphs'!AR107</f>
        <v>0.83333333333333337</v>
      </c>
      <c r="P20" s="14">
        <f>'[1]For 3D graphs'!AS107</f>
        <v>2</v>
      </c>
      <c r="Q20" s="14">
        <f>'[1]For 3D graphs'!AT107</f>
        <v>0.66666666666666663</v>
      </c>
      <c r="R20" s="14">
        <f>'[1]For 3D graphs'!AU107</f>
        <v>0.33333333333333331</v>
      </c>
      <c r="S20" s="14"/>
      <c r="T20" s="14">
        <f>'[1]For 3D graphs'!AW107</f>
        <v>1.6666666666666667</v>
      </c>
      <c r="U20" s="14">
        <f>'[1]For 3D graphs'!AX107</f>
        <v>1.1666666666666667</v>
      </c>
      <c r="V20" s="13">
        <f>AVERAGE(T20:U20)</f>
        <v>1.4166666666666667</v>
      </c>
    </row>
    <row r="21" spans="1:22" x14ac:dyDescent="0.25">
      <c r="A21" s="1" t="s">
        <v>5</v>
      </c>
      <c r="B21" s="12" t="s">
        <v>4</v>
      </c>
      <c r="C21" s="14">
        <f>'[1]For 3D graphs'!AF114</f>
        <v>1.6666666666666667</v>
      </c>
      <c r="D21" s="14">
        <f>'[1]For 3D graphs'!AG114</f>
        <v>2.1666666666666665</v>
      </c>
      <c r="E21" s="14">
        <f>'[1]For 3D graphs'!AH114</f>
        <v>1.8333333333333333</v>
      </c>
      <c r="F21" s="14"/>
      <c r="G21" s="14">
        <f>'[1]For 3D graphs'!AJ114</f>
        <v>0.83333333333333337</v>
      </c>
      <c r="H21" s="14">
        <f>'[1]For 3D graphs'!AK114</f>
        <v>1.6666666666666667</v>
      </c>
      <c r="I21" s="14">
        <f>'[1]For 3D graphs'!AL114</f>
        <v>0.5</v>
      </c>
      <c r="J21" s="14">
        <f>'[1]For 3D graphs'!AM114</f>
        <v>0.66666666666666663</v>
      </c>
      <c r="K21" s="14"/>
      <c r="L21" s="14">
        <f>'[1]For 3D graphs'!AO114</f>
        <v>0.33333333333333331</v>
      </c>
      <c r="M21" s="14">
        <f>'[1]For 3D graphs'!AP114</f>
        <v>0.66666666666666663</v>
      </c>
      <c r="N21" s="14"/>
      <c r="O21" s="22">
        <f>'[1]For 3D graphs'!AR114</f>
        <v>0.66666666666666663</v>
      </c>
      <c r="P21" s="14">
        <f>'[1]For 3D graphs'!AS114</f>
        <v>1</v>
      </c>
      <c r="Q21" s="14">
        <f>'[1]For 3D graphs'!AT114</f>
        <v>0</v>
      </c>
      <c r="R21" s="14">
        <f>'[1]For 3D graphs'!AU114</f>
        <v>0</v>
      </c>
      <c r="S21" s="14"/>
      <c r="T21" s="14">
        <f>'[1]For 3D graphs'!AW114</f>
        <v>0.66666666666666663</v>
      </c>
      <c r="U21" s="14">
        <f>'[1]For 3D graphs'!AX114</f>
        <v>0.66666666666666663</v>
      </c>
      <c r="V21" s="13">
        <f>AVERAGE(T21:U21)</f>
        <v>0.66666666666666663</v>
      </c>
    </row>
    <row r="22" spans="1:22" x14ac:dyDescent="0.25">
      <c r="A22" s="1" t="s">
        <v>3</v>
      </c>
      <c r="B22" s="12" t="s">
        <v>2</v>
      </c>
      <c r="C22" s="14">
        <f>'[1]For 3D graphs'!AF121</f>
        <v>2.1666666666666665</v>
      </c>
      <c r="D22" s="14">
        <f>'[1]For 3D graphs'!AG121</f>
        <v>2.5</v>
      </c>
      <c r="E22" s="14">
        <f>'[1]For 3D graphs'!AH121</f>
        <v>2.1666666666666665</v>
      </c>
      <c r="F22" s="14"/>
      <c r="G22" s="14">
        <f>'[1]For 3D graphs'!AJ121</f>
        <v>0.83333333333333337</v>
      </c>
      <c r="H22" s="14">
        <f>'[1]For 3D graphs'!AK121</f>
        <v>1.8333333333333333</v>
      </c>
      <c r="I22" s="14">
        <f>'[1]For 3D graphs'!AL121</f>
        <v>1.5</v>
      </c>
      <c r="J22" s="14">
        <f>'[1]For 3D graphs'!AM121</f>
        <v>0.83333333333333337</v>
      </c>
      <c r="K22" s="14"/>
      <c r="L22" s="14">
        <f>'[1]For 3D graphs'!AO121</f>
        <v>1</v>
      </c>
      <c r="M22" s="14">
        <f>'[1]For 3D graphs'!AP121</f>
        <v>1.1666666666666667</v>
      </c>
      <c r="N22" s="14"/>
      <c r="O22" s="22">
        <f>'[1]For 3D graphs'!AR121</f>
        <v>2.1666666666666665</v>
      </c>
      <c r="P22" s="14">
        <f>'[1]For 3D graphs'!AS121</f>
        <v>2</v>
      </c>
      <c r="Q22" s="14">
        <f>'[1]For 3D graphs'!AT121</f>
        <v>1</v>
      </c>
      <c r="R22" s="14">
        <f>'[1]For 3D graphs'!AU121</f>
        <v>1</v>
      </c>
      <c r="S22" s="14"/>
      <c r="T22" s="14">
        <f>'[1]For 3D graphs'!AW121</f>
        <v>1.1666666666666667</v>
      </c>
      <c r="U22" s="14">
        <f>'[1]For 3D graphs'!AX121</f>
        <v>1.3333333333333333</v>
      </c>
      <c r="V22" s="13">
        <f>AVERAGE(T22:U22)</f>
        <v>1.25</v>
      </c>
    </row>
    <row r="23" spans="1:22" x14ac:dyDescent="0.25">
      <c r="A23" s="1" t="s">
        <v>1</v>
      </c>
      <c r="B23" s="12" t="s">
        <v>0</v>
      </c>
      <c r="C23" s="14">
        <f>'[1]For 3D graphs'!AF128</f>
        <v>2.2000000000000002</v>
      </c>
      <c r="D23" s="14">
        <f>'[1]For 3D graphs'!AG128</f>
        <v>2.2000000000000002</v>
      </c>
      <c r="E23" s="14">
        <f>'[1]For 3D graphs'!AH128</f>
        <v>2.2000000000000002</v>
      </c>
      <c r="F23" s="14"/>
      <c r="G23" s="14">
        <f>'[1]For 3D graphs'!AJ128</f>
        <v>0</v>
      </c>
      <c r="H23" s="14">
        <f>'[1]For 3D graphs'!AK128</f>
        <v>1.4</v>
      </c>
      <c r="I23" s="14">
        <f>'[1]For 3D graphs'!AL128</f>
        <v>1</v>
      </c>
      <c r="J23" s="14">
        <f>'[1]For 3D graphs'!AM128</f>
        <v>0.6</v>
      </c>
      <c r="K23" s="14"/>
      <c r="L23" s="14">
        <f>'[1]For 3D graphs'!AO128</f>
        <v>1.4</v>
      </c>
      <c r="M23" s="14">
        <f>'[1]For 3D graphs'!AP128</f>
        <v>0.4</v>
      </c>
      <c r="N23" s="14"/>
      <c r="O23" s="22">
        <f>'[1]For 3D graphs'!AR128</f>
        <v>1.4</v>
      </c>
      <c r="P23" s="14">
        <f>'[1]For 3D graphs'!AS128</f>
        <v>1</v>
      </c>
      <c r="Q23" s="14">
        <f>'[1]For 3D graphs'!AT128</f>
        <v>1</v>
      </c>
      <c r="R23" s="14">
        <f>'[1]For 3D graphs'!AU128</f>
        <v>0.4</v>
      </c>
      <c r="S23" s="14"/>
      <c r="T23" s="14">
        <f>'[1]For 3D graphs'!AW128</f>
        <v>0.8</v>
      </c>
      <c r="U23" s="14">
        <f>'[1]For 3D graphs'!AX128</f>
        <v>0.6</v>
      </c>
      <c r="V23" s="13">
        <f>AVERAGE(T23:U23)</f>
        <v>0.7</v>
      </c>
    </row>
    <row r="24" spans="1:22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7" spans="1:22" x14ac:dyDescent="0.25">
      <c r="B27" s="1" t="s">
        <v>30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2" ht="31.5" x14ac:dyDescent="0.25">
      <c r="C28" s="10" t="s">
        <v>28</v>
      </c>
      <c r="D28" s="8" t="s">
        <v>27</v>
      </c>
      <c r="E28" s="7" t="s">
        <v>26</v>
      </c>
      <c r="F28" s="6"/>
      <c r="G28" s="3" t="s">
        <v>25</v>
      </c>
      <c r="H28" s="7" t="s">
        <v>24</v>
      </c>
      <c r="I28" s="5" t="s">
        <v>23</v>
      </c>
      <c r="J28" s="5"/>
      <c r="K28" s="6"/>
      <c r="L28" s="5" t="s">
        <v>22</v>
      </c>
      <c r="M28" s="5"/>
      <c r="N28" s="6"/>
      <c r="O28" s="5" t="s">
        <v>21</v>
      </c>
      <c r="P28" s="5"/>
      <c r="Q28" s="5" t="s">
        <v>20</v>
      </c>
      <c r="R28" s="5"/>
      <c r="S28" s="4"/>
      <c r="T28" s="3" t="s">
        <v>19</v>
      </c>
      <c r="U28" s="3" t="s">
        <v>18</v>
      </c>
    </row>
    <row r="29" spans="1:22" x14ac:dyDescent="0.25">
      <c r="C29" s="9"/>
      <c r="D29" s="8"/>
      <c r="E29" s="7"/>
      <c r="F29" s="6"/>
      <c r="G29" s="3"/>
      <c r="H29" s="7"/>
      <c r="I29" s="5" t="s">
        <v>17</v>
      </c>
      <c r="J29" s="5" t="s">
        <v>16</v>
      </c>
      <c r="K29" s="6"/>
      <c r="L29" s="5" t="s">
        <v>17</v>
      </c>
      <c r="M29" s="5" t="s">
        <v>16</v>
      </c>
      <c r="N29" s="6"/>
      <c r="O29" s="5" t="s">
        <v>17</v>
      </c>
      <c r="P29" s="5" t="s">
        <v>16</v>
      </c>
      <c r="Q29" s="5" t="s">
        <v>17</v>
      </c>
      <c r="R29" s="5" t="s">
        <v>16</v>
      </c>
      <c r="S29" s="4"/>
      <c r="T29" s="3"/>
      <c r="U29" s="3"/>
    </row>
    <row r="30" spans="1:22" x14ac:dyDescent="0.25">
      <c r="B30" s="2" t="s">
        <v>15</v>
      </c>
    </row>
    <row r="31" spans="1:22" x14ac:dyDescent="0.25">
      <c r="A31" s="1" t="s">
        <v>13</v>
      </c>
      <c r="B31" s="1" t="s">
        <v>6</v>
      </c>
      <c r="C31" s="1">
        <f>'[1]For 3D graphs'!AZ38</f>
        <v>9</v>
      </c>
      <c r="D31" s="1">
        <f>'[1]For 3D graphs'!BA38</f>
        <v>9</v>
      </c>
      <c r="E31" s="1">
        <f>'[1]For 3D graphs'!BB38</f>
        <v>9</v>
      </c>
      <c r="G31" s="1">
        <f>'[1]For 3D graphs'!BD38</f>
        <v>9</v>
      </c>
      <c r="H31" s="1">
        <f>'[1]For 3D graphs'!BE38</f>
        <v>9</v>
      </c>
      <c r="I31" s="1">
        <f>'[1]For 3D graphs'!BF38</f>
        <v>9</v>
      </c>
      <c r="J31" s="1">
        <f>'[1]For 3D graphs'!BG38</f>
        <v>9</v>
      </c>
      <c r="L31" s="1">
        <f>'[1]For 3D graphs'!BI38</f>
        <v>9</v>
      </c>
      <c r="M31" s="1">
        <f>'[1]For 3D graphs'!BJ38</f>
        <v>9</v>
      </c>
      <c r="O31" s="1">
        <f>'[1]For 3D graphs'!BL38</f>
        <v>9</v>
      </c>
      <c r="P31" s="1">
        <f>'[1]For 3D graphs'!BM38</f>
        <v>9</v>
      </c>
      <c r="Q31" s="1">
        <f>'[1]For 3D graphs'!BN38</f>
        <v>0</v>
      </c>
      <c r="R31" s="1">
        <f>'[1]For 3D graphs'!BO38</f>
        <v>0</v>
      </c>
      <c r="T31" s="1">
        <f>'[1]For 3D graphs'!BQ38</f>
        <v>9</v>
      </c>
      <c r="U31" s="1">
        <f>'[1]For 3D graphs'!BR38</f>
        <v>9</v>
      </c>
    </row>
    <row r="32" spans="1:22" x14ac:dyDescent="0.25">
      <c r="A32" s="1" t="s">
        <v>12</v>
      </c>
      <c r="B32" s="1" t="s">
        <v>4</v>
      </c>
      <c r="C32" s="1">
        <f>'[1]For 3D graphs'!AZ48</f>
        <v>8</v>
      </c>
      <c r="D32" s="1">
        <f>'[1]For 3D graphs'!BA48</f>
        <v>8</v>
      </c>
      <c r="E32" s="1">
        <f>'[1]For 3D graphs'!BB48</f>
        <v>8</v>
      </c>
      <c r="G32" s="1">
        <f>'[1]For 3D graphs'!BD48</f>
        <v>8</v>
      </c>
      <c r="H32" s="1">
        <f>'[1]For 3D graphs'!BE48</f>
        <v>8</v>
      </c>
      <c r="I32" s="1">
        <f>'[1]For 3D graphs'!BF48</f>
        <v>8</v>
      </c>
      <c r="J32" s="1">
        <f>'[1]For 3D graphs'!BG48</f>
        <v>8</v>
      </c>
      <c r="L32" s="1">
        <f>'[1]For 3D graphs'!BI48</f>
        <v>8</v>
      </c>
      <c r="M32" s="1">
        <f>'[1]For 3D graphs'!BJ48</f>
        <v>8</v>
      </c>
      <c r="O32" s="1">
        <f>'[1]For 3D graphs'!BL48</f>
        <v>8</v>
      </c>
      <c r="P32" s="1">
        <f>'[1]For 3D graphs'!BM48</f>
        <v>8</v>
      </c>
      <c r="Q32" s="1">
        <f>'[1]For 3D graphs'!BN48</f>
        <v>8</v>
      </c>
      <c r="R32" s="1">
        <f>'[1]For 3D graphs'!BO48</f>
        <v>8</v>
      </c>
      <c r="T32" s="1">
        <f>'[1]For 3D graphs'!BQ48</f>
        <v>8</v>
      </c>
      <c r="U32" s="1">
        <f>'[1]For 3D graphs'!BR48</f>
        <v>8</v>
      </c>
    </row>
    <row r="33" spans="1:21" x14ac:dyDescent="0.25">
      <c r="A33" s="1" t="s">
        <v>11</v>
      </c>
      <c r="B33" s="1" t="s">
        <v>2</v>
      </c>
      <c r="C33" s="1">
        <f>'[1]For 3D graphs'!AZ57</f>
        <v>10</v>
      </c>
      <c r="D33" s="1">
        <f>'[1]For 3D graphs'!BA57</f>
        <v>10</v>
      </c>
      <c r="E33" s="1">
        <f>'[1]For 3D graphs'!BB57</f>
        <v>10</v>
      </c>
      <c r="G33" s="1">
        <f>'[1]For 3D graphs'!BD57</f>
        <v>10</v>
      </c>
      <c r="H33" s="1">
        <f>'[1]For 3D graphs'!BE57</f>
        <v>10</v>
      </c>
      <c r="I33" s="1">
        <f>'[1]For 3D graphs'!BF57</f>
        <v>10</v>
      </c>
      <c r="J33" s="1">
        <f>'[1]For 3D graphs'!BG57</f>
        <v>10</v>
      </c>
      <c r="L33" s="1">
        <f>'[1]For 3D graphs'!BI57</f>
        <v>10</v>
      </c>
      <c r="M33" s="1">
        <f>'[1]For 3D graphs'!BJ57</f>
        <v>10</v>
      </c>
      <c r="O33" s="1">
        <f>'[1]For 3D graphs'!BL57</f>
        <v>10</v>
      </c>
      <c r="P33" s="1">
        <f>'[1]For 3D graphs'!BM57</f>
        <v>10</v>
      </c>
      <c r="Q33" s="1">
        <f>'[1]For 3D graphs'!BN57</f>
        <v>10</v>
      </c>
      <c r="R33" s="1">
        <f>'[1]For 3D graphs'!BO57</f>
        <v>10</v>
      </c>
      <c r="T33" s="1">
        <f>'[1]For 3D graphs'!BQ57</f>
        <v>10</v>
      </c>
      <c r="U33" s="1">
        <f>'[1]For 3D graphs'!BR57</f>
        <v>10</v>
      </c>
    </row>
    <row r="34" spans="1:21" x14ac:dyDescent="0.25">
      <c r="A34" s="1" t="s">
        <v>10</v>
      </c>
      <c r="B34" s="1" t="s">
        <v>0</v>
      </c>
      <c r="C34" s="1">
        <f>'[1]For 3D graphs'!AZ68</f>
        <v>8</v>
      </c>
      <c r="D34" s="1">
        <f>'[1]For 3D graphs'!BA68</f>
        <v>8</v>
      </c>
      <c r="E34" s="1">
        <f>'[1]For 3D graphs'!BB68</f>
        <v>8</v>
      </c>
      <c r="G34" s="1">
        <f>'[1]For 3D graphs'!BD68</f>
        <v>8</v>
      </c>
      <c r="H34" s="1">
        <f>'[1]For 3D graphs'!BE68</f>
        <v>8</v>
      </c>
      <c r="I34" s="1">
        <f>'[1]For 3D graphs'!BF68</f>
        <v>8</v>
      </c>
      <c r="J34" s="1">
        <f>'[1]For 3D graphs'!BG68</f>
        <v>8</v>
      </c>
      <c r="L34" s="1">
        <f>'[1]For 3D graphs'!BI68</f>
        <v>8</v>
      </c>
      <c r="M34" s="1">
        <f>'[1]For 3D graphs'!BJ68</f>
        <v>8</v>
      </c>
      <c r="O34" s="1">
        <f>'[1]For 3D graphs'!BL68</f>
        <v>8</v>
      </c>
      <c r="P34" s="1">
        <f>'[1]For 3D graphs'!BM68</f>
        <v>8</v>
      </c>
      <c r="Q34" s="1">
        <f>'[1]For 3D graphs'!BN68</f>
        <v>8</v>
      </c>
      <c r="R34" s="1">
        <f>'[1]For 3D graphs'!BO68</f>
        <v>8</v>
      </c>
      <c r="T34" s="1">
        <f>'[1]For 3D graphs'!BQ68</f>
        <v>8</v>
      </c>
      <c r="U34" s="1">
        <f>'[1]For 3D graphs'!BR68</f>
        <v>8</v>
      </c>
    </row>
    <row r="35" spans="1:21" x14ac:dyDescent="0.25">
      <c r="B35" s="2" t="s">
        <v>14</v>
      </c>
    </row>
    <row r="36" spans="1:21" x14ac:dyDescent="0.25">
      <c r="A36" s="1" t="s">
        <v>8</v>
      </c>
      <c r="B36" s="1" t="s">
        <v>6</v>
      </c>
      <c r="C36" s="1">
        <f>'[1]For 3D graphs'!AZ6</f>
        <v>6</v>
      </c>
      <c r="D36" s="1">
        <f>'[1]For 3D graphs'!BA6</f>
        <v>6</v>
      </c>
      <c r="E36" s="1">
        <f>'[1]For 3D graphs'!BB6</f>
        <v>6</v>
      </c>
      <c r="G36" s="1">
        <f>'[1]For 3D graphs'!BD6</f>
        <v>6</v>
      </c>
      <c r="H36" s="1">
        <f>'[1]For 3D graphs'!BE6</f>
        <v>6</v>
      </c>
      <c r="I36" s="1">
        <f>'[1]For 3D graphs'!BF6</f>
        <v>6</v>
      </c>
      <c r="J36" s="1">
        <f>'[1]For 3D graphs'!BG6</f>
        <v>6</v>
      </c>
      <c r="L36" s="1">
        <f>'[1]For 3D graphs'!BI6</f>
        <v>6</v>
      </c>
      <c r="M36" s="1">
        <f>'[1]For 3D graphs'!BJ6</f>
        <v>6</v>
      </c>
      <c r="O36" s="1">
        <f>'[1]For 3D graphs'!BL6</f>
        <v>6</v>
      </c>
      <c r="P36" s="1">
        <f>'[1]For 3D graphs'!BM6</f>
        <v>6</v>
      </c>
      <c r="Q36" s="1">
        <f>'[1]For 3D graphs'!BN6</f>
        <v>6</v>
      </c>
      <c r="R36" s="1">
        <f>'[1]For 3D graphs'!BO6</f>
        <v>6</v>
      </c>
      <c r="T36" s="1">
        <f>'[1]For 3D graphs'!BQ6</f>
        <v>6</v>
      </c>
      <c r="U36" s="1">
        <f>'[1]For 3D graphs'!BR6</f>
        <v>6</v>
      </c>
    </row>
    <row r="37" spans="1:21" x14ac:dyDescent="0.25">
      <c r="A37" s="1" t="s">
        <v>7</v>
      </c>
      <c r="B37" s="1" t="s">
        <v>4</v>
      </c>
      <c r="C37" s="1">
        <f>'[1]For 3D graphs'!AZ13</f>
        <v>7</v>
      </c>
      <c r="D37" s="1">
        <f>'[1]For 3D graphs'!BA13</f>
        <v>7</v>
      </c>
      <c r="E37" s="1">
        <f>'[1]For 3D graphs'!BB13</f>
        <v>7</v>
      </c>
      <c r="G37" s="1">
        <f>'[1]For 3D graphs'!BD13</f>
        <v>7</v>
      </c>
      <c r="H37" s="1">
        <f>'[1]For 3D graphs'!BE13</f>
        <v>7</v>
      </c>
      <c r="I37" s="1">
        <f>'[1]For 3D graphs'!BF13</f>
        <v>7</v>
      </c>
      <c r="J37" s="1">
        <f>'[1]For 3D graphs'!BG13</f>
        <v>7</v>
      </c>
      <c r="L37" s="1">
        <f>'[1]For 3D graphs'!BI13</f>
        <v>7</v>
      </c>
      <c r="M37" s="1">
        <f>'[1]For 3D graphs'!BJ13</f>
        <v>7</v>
      </c>
      <c r="O37" s="1">
        <f>'[1]For 3D graphs'!BL13</f>
        <v>7</v>
      </c>
      <c r="P37" s="1">
        <f>'[1]For 3D graphs'!BM13</f>
        <v>7</v>
      </c>
      <c r="Q37" s="1">
        <f>'[1]For 3D graphs'!BN13</f>
        <v>7</v>
      </c>
      <c r="R37" s="1">
        <f>'[1]For 3D graphs'!BO13</f>
        <v>7</v>
      </c>
      <c r="T37" s="1">
        <f>'[1]For 3D graphs'!BQ13</f>
        <v>7</v>
      </c>
      <c r="U37" s="1">
        <f>'[1]For 3D graphs'!BR13</f>
        <v>7</v>
      </c>
    </row>
    <row r="38" spans="1:21" x14ac:dyDescent="0.25">
      <c r="A38" s="1" t="s">
        <v>5</v>
      </c>
      <c r="B38" s="1" t="s">
        <v>2</v>
      </c>
      <c r="C38" s="1">
        <f>'[1]For 3D graphs'!AZ21</f>
        <v>7</v>
      </c>
      <c r="D38" s="1">
        <f>'[1]For 3D graphs'!BA21</f>
        <v>7</v>
      </c>
      <c r="E38" s="1">
        <f>'[1]For 3D graphs'!BB21</f>
        <v>7</v>
      </c>
      <c r="G38" s="1">
        <f>'[1]For 3D graphs'!BD21</f>
        <v>3</v>
      </c>
      <c r="H38" s="1">
        <f>'[1]For 3D graphs'!BE21</f>
        <v>7</v>
      </c>
      <c r="I38" s="1">
        <f>'[1]For 3D graphs'!BF21</f>
        <v>7</v>
      </c>
      <c r="J38" s="1">
        <f>'[1]For 3D graphs'!BG21</f>
        <v>7</v>
      </c>
      <c r="L38" s="1">
        <f>'[1]For 3D graphs'!BI21</f>
        <v>7</v>
      </c>
      <c r="M38" s="1">
        <f>'[1]For 3D graphs'!BJ21</f>
        <v>7</v>
      </c>
      <c r="O38" s="1">
        <f>'[1]For 3D graphs'!BL21</f>
        <v>7</v>
      </c>
      <c r="P38" s="1">
        <f>'[1]For 3D graphs'!BM21</f>
        <v>7</v>
      </c>
      <c r="Q38" s="1">
        <f>'[1]For 3D graphs'!BN21</f>
        <v>7</v>
      </c>
      <c r="R38" s="1">
        <f>'[1]For 3D graphs'!BO21</f>
        <v>7</v>
      </c>
      <c r="T38" s="1">
        <f>'[1]For 3D graphs'!BQ21</f>
        <v>7</v>
      </c>
      <c r="U38" s="1">
        <f>'[1]For 3D graphs'!BR21</f>
        <v>7</v>
      </c>
    </row>
    <row r="39" spans="1:21" x14ac:dyDescent="0.25">
      <c r="A39" s="1" t="s">
        <v>3</v>
      </c>
      <c r="B39" s="1" t="s">
        <v>0</v>
      </c>
      <c r="C39" s="1">
        <f>'[1]For 3D graphs'!AZ29</f>
        <v>7</v>
      </c>
      <c r="D39" s="1">
        <f>'[1]For 3D graphs'!BA29</f>
        <v>7</v>
      </c>
      <c r="E39" s="1">
        <f>'[1]For 3D graphs'!BB29</f>
        <v>7</v>
      </c>
      <c r="G39" s="1">
        <f>'[1]For 3D graphs'!BD29</f>
        <v>3</v>
      </c>
      <c r="H39" s="1">
        <f>'[1]For 3D graphs'!BE29</f>
        <v>7</v>
      </c>
      <c r="I39" s="1">
        <f>'[1]For 3D graphs'!BF29</f>
        <v>7</v>
      </c>
      <c r="J39" s="1">
        <f>'[1]For 3D graphs'!BG29</f>
        <v>7</v>
      </c>
      <c r="L39" s="1">
        <f>'[1]For 3D graphs'!BI29</f>
        <v>7</v>
      </c>
      <c r="M39" s="1">
        <f>'[1]For 3D graphs'!BJ29</f>
        <v>7</v>
      </c>
      <c r="O39" s="1">
        <f>'[1]For 3D graphs'!BL29</f>
        <v>7</v>
      </c>
      <c r="P39" s="1">
        <f>'[1]For 3D graphs'!BM29</f>
        <v>7</v>
      </c>
      <c r="Q39" s="1">
        <f>'[1]For 3D graphs'!BN29</f>
        <v>7</v>
      </c>
      <c r="R39" s="1">
        <f>'[1]For 3D graphs'!BO29</f>
        <v>7</v>
      </c>
      <c r="T39" s="1">
        <f>'[1]For 3D graphs'!BQ29</f>
        <v>7</v>
      </c>
      <c r="U39" s="1">
        <f>'[1]For 3D graphs'!BR29</f>
        <v>7</v>
      </c>
    </row>
    <row r="40" spans="1:21" x14ac:dyDescent="0.25">
      <c r="B40" s="2" t="s">
        <v>13</v>
      </c>
    </row>
    <row r="41" spans="1:21" x14ac:dyDescent="0.25">
      <c r="A41" s="1" t="s">
        <v>12</v>
      </c>
      <c r="B41" s="1" t="s">
        <v>6</v>
      </c>
      <c r="C41" s="1">
        <f>'[1]For 3D graphs'!AZ78</f>
        <v>6</v>
      </c>
      <c r="D41" s="1">
        <f>'[1]For 3D graphs'!BA78</f>
        <v>6</v>
      </c>
      <c r="E41" s="1">
        <f>'[1]For 3D graphs'!BB78</f>
        <v>6</v>
      </c>
      <c r="G41" s="1">
        <f>'[1]For 3D graphs'!BD78</f>
        <v>6</v>
      </c>
      <c r="H41" s="1">
        <f>'[1]For 3D graphs'!BE78</f>
        <v>6</v>
      </c>
      <c r="I41" s="1">
        <f>'[1]For 3D graphs'!BF78</f>
        <v>6</v>
      </c>
      <c r="J41" s="1">
        <f>'[1]For 3D graphs'!BG78</f>
        <v>6</v>
      </c>
      <c r="L41" s="1">
        <f>'[1]For 3D graphs'!BI78</f>
        <v>6</v>
      </c>
      <c r="M41" s="1">
        <f>'[1]For 3D graphs'!BJ78</f>
        <v>6</v>
      </c>
      <c r="O41" s="1">
        <f>'[1]For 3D graphs'!BL78</f>
        <v>6</v>
      </c>
      <c r="P41" s="1">
        <f>'[1]For 3D graphs'!BM78</f>
        <v>6</v>
      </c>
      <c r="Q41" s="1">
        <f>'[1]For 3D graphs'!BN78</f>
        <v>6</v>
      </c>
      <c r="R41" s="1">
        <f>'[1]For 3D graphs'!BO78</f>
        <v>6</v>
      </c>
      <c r="T41" s="1">
        <f>'[1]For 3D graphs'!BQ78</f>
        <v>6</v>
      </c>
      <c r="U41" s="1">
        <f>'[1]For 3D graphs'!BR78</f>
        <v>6</v>
      </c>
    </row>
    <row r="42" spans="1:21" x14ac:dyDescent="0.25">
      <c r="A42" s="1" t="s">
        <v>11</v>
      </c>
      <c r="B42" s="1" t="s">
        <v>4</v>
      </c>
      <c r="C42" s="1">
        <f>'[1]For 3D graphs'!AZ85</f>
        <v>6</v>
      </c>
      <c r="D42" s="1">
        <f>'[1]For 3D graphs'!BA85</f>
        <v>6</v>
      </c>
      <c r="E42" s="1">
        <f>'[1]For 3D graphs'!BB85</f>
        <v>6</v>
      </c>
      <c r="G42" s="1">
        <f>'[1]For 3D graphs'!BD85</f>
        <v>6</v>
      </c>
      <c r="H42" s="1">
        <f>'[1]For 3D graphs'!BE85</f>
        <v>6</v>
      </c>
      <c r="I42" s="1">
        <f>'[1]For 3D graphs'!BF85</f>
        <v>6</v>
      </c>
      <c r="J42" s="1">
        <f>'[1]For 3D graphs'!BG85</f>
        <v>6</v>
      </c>
      <c r="L42" s="1">
        <f>'[1]For 3D graphs'!BI85</f>
        <v>6</v>
      </c>
      <c r="M42" s="1">
        <f>'[1]For 3D graphs'!BJ85</f>
        <v>6</v>
      </c>
      <c r="O42" s="1">
        <f>'[1]For 3D graphs'!BL85</f>
        <v>6</v>
      </c>
      <c r="P42" s="1">
        <f>'[1]For 3D graphs'!BM85</f>
        <v>6</v>
      </c>
      <c r="Q42" s="1">
        <f>'[1]For 3D graphs'!BN85</f>
        <v>6</v>
      </c>
      <c r="R42" s="1">
        <f>'[1]For 3D graphs'!BO85</f>
        <v>6</v>
      </c>
      <c r="T42" s="1">
        <f>'[1]For 3D graphs'!BQ85</f>
        <v>6</v>
      </c>
      <c r="U42" s="1">
        <f>'[1]For 3D graphs'!BR85</f>
        <v>6</v>
      </c>
    </row>
    <row r="43" spans="1:21" x14ac:dyDescent="0.25">
      <c r="A43" s="1" t="s">
        <v>10</v>
      </c>
      <c r="B43" s="1" t="s">
        <v>2</v>
      </c>
      <c r="C43" s="1">
        <f>'[1]For 3D graphs'!AZ92</f>
        <v>6</v>
      </c>
      <c r="D43" s="1">
        <f>'[1]For 3D graphs'!BA92</f>
        <v>6</v>
      </c>
      <c r="E43" s="1">
        <f>'[1]For 3D graphs'!BB92</f>
        <v>6</v>
      </c>
      <c r="G43" s="1">
        <f>'[1]For 3D graphs'!BD92</f>
        <v>6</v>
      </c>
      <c r="H43" s="1">
        <f>'[1]For 3D graphs'!BE92</f>
        <v>6</v>
      </c>
      <c r="I43" s="1">
        <f>'[1]For 3D graphs'!BF92</f>
        <v>6</v>
      </c>
      <c r="J43" s="1">
        <f>'[1]For 3D graphs'!BG92</f>
        <v>6</v>
      </c>
      <c r="L43" s="1">
        <f>'[1]For 3D graphs'!BI92</f>
        <v>6</v>
      </c>
      <c r="M43" s="1">
        <f>'[1]For 3D graphs'!BJ92</f>
        <v>6</v>
      </c>
      <c r="O43" s="1">
        <f>'[1]For 3D graphs'!BL92</f>
        <v>6</v>
      </c>
      <c r="P43" s="1">
        <f>'[1]For 3D graphs'!BM92</f>
        <v>6</v>
      </c>
      <c r="Q43" s="1">
        <f>'[1]For 3D graphs'!BN92</f>
        <v>6</v>
      </c>
      <c r="R43" s="1">
        <f>'[1]For 3D graphs'!BO92</f>
        <v>6</v>
      </c>
      <c r="T43" s="1">
        <f>'[1]For 3D graphs'!BQ92</f>
        <v>6</v>
      </c>
      <c r="U43" s="1">
        <f>'[1]For 3D graphs'!BR92</f>
        <v>6</v>
      </c>
    </row>
    <row r="44" spans="1:21" x14ac:dyDescent="0.25">
      <c r="A44" s="1" t="s">
        <v>9</v>
      </c>
      <c r="B44" s="1" t="s">
        <v>0</v>
      </c>
      <c r="C44" s="1">
        <f>'[1]For 3D graphs'!AZ99</f>
        <v>6</v>
      </c>
      <c r="D44" s="1">
        <f>'[1]For 3D graphs'!BA99</f>
        <v>6</v>
      </c>
      <c r="E44" s="1">
        <f>'[1]For 3D graphs'!BB99</f>
        <v>6</v>
      </c>
      <c r="G44" s="1">
        <f>'[1]For 3D graphs'!BD99</f>
        <v>6</v>
      </c>
      <c r="H44" s="1">
        <f>'[1]For 3D graphs'!BE99</f>
        <v>6</v>
      </c>
      <c r="I44" s="1">
        <f>'[1]For 3D graphs'!BF99</f>
        <v>6</v>
      </c>
      <c r="J44" s="1">
        <f>'[1]For 3D graphs'!BG99</f>
        <v>6</v>
      </c>
      <c r="L44" s="1">
        <f>'[1]For 3D graphs'!BI99</f>
        <v>6</v>
      </c>
      <c r="M44" s="1">
        <f>'[1]For 3D graphs'!BJ99</f>
        <v>6</v>
      </c>
      <c r="O44" s="1">
        <f>'[1]For 3D graphs'!BL99</f>
        <v>6</v>
      </c>
      <c r="P44" s="1">
        <f>'[1]For 3D graphs'!BM99</f>
        <v>6</v>
      </c>
      <c r="Q44" s="1">
        <f>'[1]For 3D graphs'!BN99</f>
        <v>6</v>
      </c>
      <c r="R44" s="1">
        <f>'[1]For 3D graphs'!BO99</f>
        <v>6</v>
      </c>
      <c r="T44" s="1">
        <f>'[1]For 3D graphs'!BQ99</f>
        <v>6</v>
      </c>
      <c r="U44" s="1">
        <f>'[1]For 3D graphs'!BR99</f>
        <v>6</v>
      </c>
    </row>
    <row r="45" spans="1:21" x14ac:dyDescent="0.25">
      <c r="B45" s="2" t="s">
        <v>8</v>
      </c>
    </row>
    <row r="46" spans="1:21" x14ac:dyDescent="0.25">
      <c r="A46" s="1" t="s">
        <v>7</v>
      </c>
      <c r="B46" s="1" t="s">
        <v>6</v>
      </c>
      <c r="C46" s="1">
        <f>'[1]For 3D graphs'!AZ107</f>
        <v>6</v>
      </c>
      <c r="D46" s="1">
        <f>'[1]For 3D graphs'!BA107</f>
        <v>6</v>
      </c>
      <c r="E46" s="1">
        <f>'[1]For 3D graphs'!BB107</f>
        <v>6</v>
      </c>
      <c r="G46" s="1">
        <f>'[1]For 3D graphs'!BD107</f>
        <v>6</v>
      </c>
      <c r="H46" s="1">
        <f>'[1]For 3D graphs'!BE107</f>
        <v>6</v>
      </c>
      <c r="I46" s="1">
        <f>'[1]For 3D graphs'!BF107</f>
        <v>6</v>
      </c>
      <c r="J46" s="1">
        <f>'[1]For 3D graphs'!BG107</f>
        <v>6</v>
      </c>
      <c r="L46" s="1">
        <f>'[1]For 3D graphs'!BI107</f>
        <v>6</v>
      </c>
      <c r="M46" s="1">
        <f>'[1]For 3D graphs'!BJ107</f>
        <v>6</v>
      </c>
      <c r="O46" s="1">
        <f>'[1]For 3D graphs'!BL107</f>
        <v>6</v>
      </c>
      <c r="P46" s="1">
        <f>'[1]For 3D graphs'!BM107</f>
        <v>6</v>
      </c>
      <c r="Q46" s="1">
        <f>'[1]For 3D graphs'!BN107</f>
        <v>6</v>
      </c>
      <c r="R46" s="1">
        <f>'[1]For 3D graphs'!BO107</f>
        <v>6</v>
      </c>
      <c r="T46" s="1">
        <f>'[1]For 3D graphs'!BQ107</f>
        <v>6</v>
      </c>
      <c r="U46" s="1">
        <f>'[1]For 3D graphs'!BR107</f>
        <v>6</v>
      </c>
    </row>
    <row r="47" spans="1:21" x14ac:dyDescent="0.25">
      <c r="A47" s="1" t="s">
        <v>5</v>
      </c>
      <c r="B47" s="1" t="s">
        <v>4</v>
      </c>
      <c r="C47" s="1">
        <f>'[1]For 3D graphs'!AZ114</f>
        <v>6</v>
      </c>
      <c r="D47" s="1">
        <f>'[1]For 3D graphs'!BA114</f>
        <v>6</v>
      </c>
      <c r="E47" s="1">
        <f>'[1]For 3D graphs'!BB114</f>
        <v>6</v>
      </c>
      <c r="G47" s="1">
        <f>'[1]For 3D graphs'!BD114</f>
        <v>6</v>
      </c>
      <c r="H47" s="1">
        <f>'[1]For 3D graphs'!BE114</f>
        <v>6</v>
      </c>
      <c r="I47" s="1">
        <f>'[1]For 3D graphs'!BF114</f>
        <v>6</v>
      </c>
      <c r="J47" s="1">
        <f>'[1]For 3D graphs'!BG114</f>
        <v>6</v>
      </c>
      <c r="L47" s="1">
        <f>'[1]For 3D graphs'!BI114</f>
        <v>6</v>
      </c>
      <c r="M47" s="1">
        <f>'[1]For 3D graphs'!BJ114</f>
        <v>6</v>
      </c>
      <c r="O47" s="1">
        <f>'[1]For 3D graphs'!BL114</f>
        <v>6</v>
      </c>
      <c r="P47" s="1">
        <f>'[1]For 3D graphs'!BM114</f>
        <v>6</v>
      </c>
      <c r="Q47" s="1">
        <f>'[1]For 3D graphs'!BN114</f>
        <v>6</v>
      </c>
      <c r="R47" s="1">
        <f>'[1]For 3D graphs'!BO114</f>
        <v>6</v>
      </c>
      <c r="T47" s="1">
        <f>'[1]For 3D graphs'!BQ114</f>
        <v>6</v>
      </c>
      <c r="U47" s="1">
        <f>'[1]For 3D graphs'!BR114</f>
        <v>6</v>
      </c>
    </row>
    <row r="48" spans="1:21" x14ac:dyDescent="0.25">
      <c r="A48" s="1" t="s">
        <v>3</v>
      </c>
      <c r="B48" s="1" t="s">
        <v>2</v>
      </c>
      <c r="C48" s="1">
        <f>'[1]For 3D graphs'!AZ121</f>
        <v>6</v>
      </c>
      <c r="D48" s="1">
        <f>'[1]For 3D graphs'!BA121</f>
        <v>6</v>
      </c>
      <c r="E48" s="1">
        <f>'[1]For 3D graphs'!BB121</f>
        <v>6</v>
      </c>
      <c r="G48" s="1">
        <f>'[1]For 3D graphs'!BD121</f>
        <v>6</v>
      </c>
      <c r="H48" s="1">
        <f>'[1]For 3D graphs'!BE121</f>
        <v>6</v>
      </c>
      <c r="I48" s="1">
        <f>'[1]For 3D graphs'!BF121</f>
        <v>6</v>
      </c>
      <c r="J48" s="1">
        <f>'[1]For 3D graphs'!BG121</f>
        <v>6</v>
      </c>
      <c r="L48" s="1">
        <f>'[1]For 3D graphs'!BI121</f>
        <v>6</v>
      </c>
      <c r="M48" s="1">
        <f>'[1]For 3D graphs'!BJ121</f>
        <v>6</v>
      </c>
      <c r="O48" s="1">
        <f>'[1]For 3D graphs'!BL121</f>
        <v>6</v>
      </c>
      <c r="P48" s="1">
        <f>'[1]For 3D graphs'!BM121</f>
        <v>6</v>
      </c>
      <c r="Q48" s="1">
        <f>'[1]For 3D graphs'!BN121</f>
        <v>6</v>
      </c>
      <c r="R48" s="1">
        <f>'[1]For 3D graphs'!BO121</f>
        <v>6</v>
      </c>
      <c r="T48" s="1">
        <f>'[1]For 3D graphs'!BQ121</f>
        <v>6</v>
      </c>
      <c r="U48" s="1">
        <f>'[1]For 3D graphs'!BR121</f>
        <v>6</v>
      </c>
    </row>
    <row r="49" spans="1:21" x14ac:dyDescent="0.25">
      <c r="A49" s="1" t="s">
        <v>1</v>
      </c>
      <c r="B49" s="1" t="s">
        <v>0</v>
      </c>
      <c r="C49" s="1">
        <f>'[1]For 3D graphs'!AZ128</f>
        <v>5</v>
      </c>
      <c r="D49" s="1">
        <f>'[1]For 3D graphs'!BA128</f>
        <v>5</v>
      </c>
      <c r="E49" s="1">
        <f>'[1]For 3D graphs'!BB128</f>
        <v>5</v>
      </c>
      <c r="G49" s="1">
        <f>'[1]For 3D graphs'!BD128</f>
        <v>5</v>
      </c>
      <c r="H49" s="1">
        <f>'[1]For 3D graphs'!BE128</f>
        <v>5</v>
      </c>
      <c r="I49" s="1">
        <f>'[1]For 3D graphs'!BF128</f>
        <v>5</v>
      </c>
      <c r="J49" s="1">
        <f>'[1]For 3D graphs'!BG128</f>
        <v>5</v>
      </c>
      <c r="L49" s="1">
        <f>'[1]For 3D graphs'!BI128</f>
        <v>5</v>
      </c>
      <c r="M49" s="1">
        <f>'[1]For 3D graphs'!BJ128</f>
        <v>5</v>
      </c>
      <c r="O49" s="1">
        <f>'[1]For 3D graphs'!BL128</f>
        <v>5</v>
      </c>
      <c r="P49" s="1">
        <f>'[1]For 3D graphs'!BM128</f>
        <v>5</v>
      </c>
      <c r="Q49" s="1">
        <f>'[1]For 3D graphs'!BN128</f>
        <v>5</v>
      </c>
      <c r="R49" s="1">
        <f>'[1]For 3D graphs'!BO128</f>
        <v>5</v>
      </c>
      <c r="T49" s="1">
        <f>'[1]For 3D graphs'!BQ128</f>
        <v>5</v>
      </c>
      <c r="U49" s="1">
        <f>'[1]For 3D graphs'!BR128</f>
        <v>5</v>
      </c>
    </row>
    <row r="53" spans="1:21" ht="15.75" customHeight="1" x14ac:dyDescent="0.25">
      <c r="B53" s="1" t="s">
        <v>29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31.5" x14ac:dyDescent="0.25">
      <c r="C54" s="10" t="s">
        <v>28</v>
      </c>
      <c r="D54" s="8" t="s">
        <v>27</v>
      </c>
      <c r="E54" s="7" t="s">
        <v>26</v>
      </c>
      <c r="F54" s="6"/>
      <c r="G54" s="3" t="s">
        <v>25</v>
      </c>
      <c r="H54" s="7" t="s">
        <v>24</v>
      </c>
      <c r="I54" s="5" t="s">
        <v>23</v>
      </c>
      <c r="J54" s="5"/>
      <c r="K54" s="6"/>
      <c r="L54" s="5" t="s">
        <v>22</v>
      </c>
      <c r="M54" s="5"/>
      <c r="N54" s="6"/>
      <c r="O54" s="5" t="s">
        <v>21</v>
      </c>
      <c r="P54" s="5"/>
      <c r="Q54" s="5" t="s">
        <v>20</v>
      </c>
      <c r="R54" s="5"/>
      <c r="S54" s="4"/>
      <c r="T54" s="3" t="s">
        <v>19</v>
      </c>
      <c r="U54" s="3" t="s">
        <v>18</v>
      </c>
    </row>
    <row r="55" spans="1:21" x14ac:dyDescent="0.25">
      <c r="C55" s="9"/>
      <c r="D55" s="8"/>
      <c r="E55" s="7"/>
      <c r="F55" s="6"/>
      <c r="G55" s="3"/>
      <c r="H55" s="7"/>
      <c r="I55" s="5" t="s">
        <v>17</v>
      </c>
      <c r="J55" s="5" t="s">
        <v>16</v>
      </c>
      <c r="K55" s="6"/>
      <c r="L55" s="5" t="s">
        <v>17</v>
      </c>
      <c r="M55" s="5" t="s">
        <v>16</v>
      </c>
      <c r="N55" s="6"/>
      <c r="O55" s="5" t="s">
        <v>17</v>
      </c>
      <c r="P55" s="5" t="s">
        <v>16</v>
      </c>
      <c r="Q55" s="5" t="s">
        <v>17</v>
      </c>
      <c r="R55" s="5" t="s">
        <v>16</v>
      </c>
      <c r="S55" s="4"/>
      <c r="T55" s="3"/>
      <c r="U55" s="3"/>
    </row>
    <row r="56" spans="1:21" x14ac:dyDescent="0.25">
      <c r="B56" s="2" t="s">
        <v>15</v>
      </c>
    </row>
    <row r="57" spans="1:21" x14ac:dyDescent="0.25">
      <c r="A57" s="1" t="s">
        <v>13</v>
      </c>
      <c r="B57" s="1" t="s">
        <v>6</v>
      </c>
      <c r="C57" s="1">
        <f>'[1]For 3D graphs'!BT38</f>
        <v>0.40061680838488772</v>
      </c>
      <c r="D57" s="1">
        <f>'[1]For 3D graphs'!BU38</f>
        <v>0.44095855184409843</v>
      </c>
      <c r="E57" s="1">
        <f>'[1]For 3D graphs'!BV38</f>
        <v>0.44095855184409843</v>
      </c>
      <c r="G57" s="1">
        <f>'[1]For 3D graphs'!BX38</f>
        <v>0.28867513459481287</v>
      </c>
      <c r="H57" s="1">
        <f>'[1]For 3D graphs'!BY38</f>
        <v>0.44095855184409843</v>
      </c>
      <c r="I57" s="1">
        <f>'[1]For 3D graphs'!BZ38</f>
        <v>0.43390275977259191</v>
      </c>
      <c r="J57" s="1">
        <f>'[1]For 3D graphs'!CA38</f>
        <v>0.3379312516832344</v>
      </c>
      <c r="L57" s="1">
        <f>'[1]For 3D graphs'!CC38</f>
        <v>0.43390275977259191</v>
      </c>
      <c r="M57" s="1">
        <f>'[1]For 3D graphs'!CD38</f>
        <v>0.3888888888888889</v>
      </c>
      <c r="O57" s="1">
        <f>'[1]For 3D graphs'!CF38</f>
        <v>0.33333333333333331</v>
      </c>
      <c r="P57" s="1">
        <f>'[1]For 3D graphs'!CG38</f>
        <v>0.33333333333333331</v>
      </c>
      <c r="Q57" s="1" t="e">
        <f>'[1]For 3D graphs'!CH38</f>
        <v>#DIV/0!</v>
      </c>
      <c r="R57" s="1" t="e">
        <f>'[1]For 3D graphs'!CI38</f>
        <v>#DIV/0!</v>
      </c>
      <c r="T57" s="1">
        <f>'[1]For 3D graphs'!CK38</f>
        <v>0.50307695211874537</v>
      </c>
      <c r="U57" s="1">
        <f>'[1]For 3D graphs'!CL38</f>
        <v>0.50307695211874537</v>
      </c>
    </row>
    <row r="58" spans="1:21" x14ac:dyDescent="0.25">
      <c r="A58" s="1" t="s">
        <v>12</v>
      </c>
      <c r="B58" s="1" t="s">
        <v>4</v>
      </c>
      <c r="C58" s="1">
        <f>'[1]For 3D graphs'!BT48</f>
        <v>0.31339158526400435</v>
      </c>
      <c r="D58" s="1">
        <f>'[1]For 3D graphs'!BU48</f>
        <v>0.29504842217604116</v>
      </c>
      <c r="E58" s="1">
        <f>'[1]For 3D graphs'!BV48</f>
        <v>0.29504842217604116</v>
      </c>
      <c r="G58" s="1">
        <f>'[1]For 3D graphs'!BX48</f>
        <v>0.26726124191242434</v>
      </c>
      <c r="H58" s="1">
        <f>'[1]For 3D graphs'!BY48</f>
        <v>0.26305214040457559</v>
      </c>
      <c r="I58" s="1">
        <f>'[1]For 3D graphs'!BZ48</f>
        <v>0.3779644730092272</v>
      </c>
      <c r="J58" s="1">
        <f>'[1]For 3D graphs'!CA48</f>
        <v>0.3779644730092272</v>
      </c>
      <c r="L58" s="1">
        <f>'[1]For 3D graphs'!CC48</f>
        <v>0.42257712736425823</v>
      </c>
      <c r="M58" s="1">
        <f>'[1]For 3D graphs'!CD48</f>
        <v>0.41992771486803027</v>
      </c>
      <c r="O58" s="1">
        <f>'[1]For 3D graphs'!CF48</f>
        <v>0.3659625273556999</v>
      </c>
      <c r="P58" s="1">
        <f>'[1]For 3D graphs'!CG48</f>
        <v>0.26726124191242434</v>
      </c>
      <c r="Q58" s="1">
        <f>'[1]For 3D graphs'!CH48</f>
        <v>0.18298126367784995</v>
      </c>
      <c r="R58" s="1">
        <f>'[1]For 3D graphs'!CI48</f>
        <v>0.125</v>
      </c>
      <c r="T58" s="1">
        <f>'[1]For 3D graphs'!CK48</f>
        <v>0.37499999999999994</v>
      </c>
      <c r="U58" s="1">
        <f>'[1]For 3D graphs'!CL48</f>
        <v>0.3779644730092272</v>
      </c>
    </row>
    <row r="59" spans="1:21" x14ac:dyDescent="0.25">
      <c r="A59" s="1" t="s">
        <v>11</v>
      </c>
      <c r="B59" s="1" t="s">
        <v>2</v>
      </c>
      <c r="C59" s="1">
        <f>'[1]For 3D graphs'!BT57</f>
        <v>0.24944382578492943</v>
      </c>
      <c r="D59" s="1">
        <f>'[1]For 3D graphs'!BU57</f>
        <v>0.24944382578492943</v>
      </c>
      <c r="E59" s="1">
        <f>'[1]For 3D graphs'!BV57</f>
        <v>0.16329931618554513</v>
      </c>
      <c r="G59" s="1">
        <f>'[1]For 3D graphs'!BX57</f>
        <v>0.3</v>
      </c>
      <c r="H59" s="1">
        <f>'[1]For 3D graphs'!BY57</f>
        <v>0.22360679774997896</v>
      </c>
      <c r="I59" s="1">
        <f>'[1]For 3D graphs'!BZ57</f>
        <v>0.29059326290271154</v>
      </c>
      <c r="J59" s="1">
        <f>'[1]For 3D graphs'!CA57</f>
        <v>0.16329931618554519</v>
      </c>
      <c r="L59" s="1">
        <f>'[1]For 3D graphs'!CC57</f>
        <v>0.42295258468165065</v>
      </c>
      <c r="M59" s="1">
        <f>'[1]For 3D graphs'!CD57</f>
        <v>0.2581988897471611</v>
      </c>
      <c r="O59" s="1">
        <f>'[1]For 3D graphs'!CF57</f>
        <v>0.29814239699997191</v>
      </c>
      <c r="P59" s="1">
        <f>'[1]For 3D graphs'!CG57</f>
        <v>0.30731814857642953</v>
      </c>
      <c r="Q59" s="1">
        <f>'[1]For 3D graphs'!CH57</f>
        <v>0.19999999999999998</v>
      </c>
      <c r="R59" s="1">
        <f>'[1]For 3D graphs'!CI57</f>
        <v>0.16666666666666666</v>
      </c>
      <c r="T59" s="1">
        <f>'[1]For 3D graphs'!CK57</f>
        <v>0.31446603773522014</v>
      </c>
      <c r="U59" s="1">
        <f>'[1]For 3D graphs'!CL57</f>
        <v>0.348010216963685</v>
      </c>
    </row>
    <row r="60" spans="1:21" x14ac:dyDescent="0.25">
      <c r="A60" s="1" t="s">
        <v>10</v>
      </c>
      <c r="B60" s="1" t="s">
        <v>0</v>
      </c>
      <c r="C60" s="1">
        <f>'[1]For 3D graphs'!BT68</f>
        <v>0.46049274850812955</v>
      </c>
      <c r="D60" s="1">
        <f>'[1]For 3D graphs'!BU68</f>
        <v>0.5</v>
      </c>
      <c r="E60" s="1">
        <f>'[1]For 3D graphs'!BV68</f>
        <v>0.411877235523957</v>
      </c>
      <c r="G60" s="1">
        <f>'[1]For 3D graphs'!BX68</f>
        <v>0.16366341767699427</v>
      </c>
      <c r="H60" s="1">
        <f>'[1]For 3D graphs'!BY68</f>
        <v>0.37499999999999994</v>
      </c>
      <c r="I60" s="1">
        <f>'[1]For 3D graphs'!BZ68</f>
        <v>0.42257712736425823</v>
      </c>
      <c r="J60" s="1">
        <f>'[1]For 3D graphs'!CA68</f>
        <v>0.3238992347717331</v>
      </c>
      <c r="L60" s="1">
        <f>'[1]For 3D graphs'!CC68</f>
        <v>0.35038244411336755</v>
      </c>
      <c r="M60" s="1">
        <f>'[1]For 3D graphs'!CD68</f>
        <v>0.26726124191242434</v>
      </c>
      <c r="O60" s="1">
        <f>'[1]For 3D graphs'!CF68</f>
        <v>0.46049274850812955</v>
      </c>
      <c r="P60" s="1">
        <f>'[1]For 3D graphs'!CG68</f>
        <v>0.18298126367784995</v>
      </c>
      <c r="Q60" s="1">
        <f>'[1]For 3D graphs'!CH68</f>
        <v>0.32732683535398854</v>
      </c>
      <c r="R60" s="1">
        <f>'[1]For 3D graphs'!CI68</f>
        <v>0.125</v>
      </c>
      <c r="T60" s="1">
        <f>'[1]For 3D graphs'!CK68</f>
        <v>0.3238992347717331</v>
      </c>
      <c r="U60" s="1">
        <f>'[1]For 3D graphs'!CL68</f>
        <v>0.31339158526400435</v>
      </c>
    </row>
    <row r="61" spans="1:21" x14ac:dyDescent="0.25">
      <c r="B61" s="2" t="s">
        <v>14</v>
      </c>
    </row>
    <row r="62" spans="1:21" x14ac:dyDescent="0.25">
      <c r="A62" s="1" t="s">
        <v>8</v>
      </c>
      <c r="B62" s="1" t="s">
        <v>6</v>
      </c>
      <c r="C62" s="1">
        <f>'[1]For 3D graphs'!BT6</f>
        <v>0.33333333333333348</v>
      </c>
      <c r="D62" s="1">
        <f>'[1]For 3D graphs'!BU6</f>
        <v>0.36514837167011077</v>
      </c>
      <c r="E62" s="1">
        <f>'[1]For 3D graphs'!BV6</f>
        <v>0.30731814857642958</v>
      </c>
      <c r="G62" s="1">
        <f>'[1]For 3D graphs'!BX6</f>
        <v>0.30731814857642958</v>
      </c>
      <c r="H62" s="1">
        <f>'[1]For 3D graphs'!BY6</f>
        <v>0.5</v>
      </c>
      <c r="I62" s="1">
        <f>'[1]For 3D graphs'!BZ6</f>
        <v>0.22360679774997896</v>
      </c>
      <c r="J62" s="1">
        <f>'[1]For 3D graphs'!CA6</f>
        <v>0.33333333333333337</v>
      </c>
      <c r="L62" s="1">
        <f>'[1]For 3D graphs'!CC6</f>
        <v>0.33333333333333337</v>
      </c>
      <c r="M62" s="1">
        <f>'[1]For 3D graphs'!CD6</f>
        <v>0.54262735320332356</v>
      </c>
      <c r="O62" s="1">
        <f>'[1]For 3D graphs'!CF6</f>
        <v>0</v>
      </c>
      <c r="P62" s="1">
        <f>'[1]For 3D graphs'!CG6</f>
        <v>0</v>
      </c>
      <c r="Q62" s="1">
        <f>'[1]For 3D graphs'!CH6</f>
        <v>0.21081851067789201</v>
      </c>
      <c r="R62" s="1">
        <f>'[1]For 3D graphs'!CI6</f>
        <v>0</v>
      </c>
      <c r="T62" s="1">
        <f>'[1]For 3D graphs'!CK6</f>
        <v>0.60092521257733156</v>
      </c>
      <c r="U62" s="1">
        <f>'[1]For 3D graphs'!CL6</f>
        <v>0.49441323247304431</v>
      </c>
    </row>
    <row r="63" spans="1:21" x14ac:dyDescent="0.25">
      <c r="A63" s="1" t="s">
        <v>7</v>
      </c>
      <c r="B63" s="1" t="s">
        <v>4</v>
      </c>
      <c r="C63" s="1">
        <f>'[1]For 3D graphs'!BT13</f>
        <v>0.2973808570665904</v>
      </c>
      <c r="D63" s="1">
        <f>'[1]For 3D graphs'!BU13</f>
        <v>0.18442777839082949</v>
      </c>
      <c r="E63" s="1">
        <f>'[1]For 3D graphs'!BV13</f>
        <v>0.28571428571428575</v>
      </c>
      <c r="G63" s="1">
        <f>'[1]For 3D graphs'!BX13</f>
        <v>0.3400680204068024</v>
      </c>
      <c r="H63" s="1">
        <f>'[1]For 3D graphs'!BY13</f>
        <v>0.20203050891044219</v>
      </c>
      <c r="I63" s="1">
        <f>'[1]For 3D graphs'!BZ13</f>
        <v>0.52812078601949597</v>
      </c>
      <c r="J63" s="1">
        <f>'[1]For 3D graphs'!CA13</f>
        <v>0.40406101782088427</v>
      </c>
      <c r="L63" s="1">
        <f>'[1]For 3D graphs'!CC13</f>
        <v>0.48092880658867038</v>
      </c>
      <c r="M63" s="1">
        <f>'[1]For 3D graphs'!CD13</f>
        <v>0.52164053095730101</v>
      </c>
      <c r="O63" s="1">
        <f>'[1]For 3D graphs'!CF13</f>
        <v>0.420560041253707</v>
      </c>
      <c r="P63" s="1">
        <f>'[1]For 3D graphs'!CG13</f>
        <v>0.48092880658867032</v>
      </c>
      <c r="Q63" s="1">
        <f>'[1]For 3D graphs'!CH13</f>
        <v>0</v>
      </c>
      <c r="R63" s="1">
        <f>'[1]For 3D graphs'!CI13</f>
        <v>0.14285714285714285</v>
      </c>
      <c r="T63" s="1">
        <f>'[1]For 3D graphs'!CK13</f>
        <v>0.20203050891044219</v>
      </c>
      <c r="U63" s="1">
        <f>'[1]For 3D graphs'!CL13</f>
        <v>0.3400680204068024</v>
      </c>
    </row>
    <row r="64" spans="1:21" x14ac:dyDescent="0.25">
      <c r="A64" s="1" t="s">
        <v>5</v>
      </c>
      <c r="B64" s="1" t="s">
        <v>2</v>
      </c>
      <c r="C64" s="1">
        <f>'[1]For 3D graphs'!BT21</f>
        <v>0.2608202654786505</v>
      </c>
      <c r="D64" s="1">
        <f>'[1]For 3D graphs'!BU21</f>
        <v>0.18442777839082927</v>
      </c>
      <c r="E64" s="1">
        <f>'[1]For 3D graphs'!BV21</f>
        <v>0.2608202654786505</v>
      </c>
      <c r="G64" s="1">
        <f>'[1]For 3D graphs'!BX21</f>
        <v>0.33333333333333337</v>
      </c>
      <c r="H64" s="1">
        <f>'[1]For 3D graphs'!BY21</f>
        <v>0.3779644730092272</v>
      </c>
      <c r="I64" s="1">
        <f>'[1]For 3D graphs'!BZ21</f>
        <v>0.48795003647426655</v>
      </c>
      <c r="J64" s="1">
        <f>'[1]For 3D graphs'!CA21</f>
        <v>0.14285714285714285</v>
      </c>
      <c r="L64" s="1">
        <f>'[1]For 3D graphs'!CC21</f>
        <v>0.3400680204068024</v>
      </c>
      <c r="M64" s="1">
        <f>'[1]For 3D graphs'!CD21</f>
        <v>0.36885555678165877</v>
      </c>
      <c r="O64" s="1">
        <f>'[1]For 3D graphs'!CF21</f>
        <v>0.35951592548908329</v>
      </c>
      <c r="P64" s="1">
        <f>'[1]For 3D graphs'!CG21</f>
        <v>0.35951592548908329</v>
      </c>
      <c r="Q64" s="1">
        <f>'[1]For 3D graphs'!CH21</f>
        <v>0.14285714285714285</v>
      </c>
      <c r="R64" s="1">
        <f>'[1]For 3D graphs'!CI21</f>
        <v>0.18442777839082938</v>
      </c>
      <c r="T64" s="1">
        <f>'[1]For 3D graphs'!CK21</f>
        <v>0.20203050891044214</v>
      </c>
      <c r="U64" s="1">
        <f>'[1]For 3D graphs'!CL21</f>
        <v>0.2608202654786505</v>
      </c>
    </row>
    <row r="65" spans="1:21" x14ac:dyDescent="0.25">
      <c r="A65" s="1" t="s">
        <v>3</v>
      </c>
      <c r="B65" s="1" t="s">
        <v>0</v>
      </c>
      <c r="C65" s="1">
        <f>'[1]For 3D graphs'!BT29</f>
        <v>0.20203050891044219</v>
      </c>
      <c r="D65" s="1">
        <f>'[1]For 3D graphs'!BU29</f>
        <v>0.1428571428571426</v>
      </c>
      <c r="E65" s="1">
        <f>'[1]For 3D graphs'!BV29</f>
        <v>0.20203050891044219</v>
      </c>
      <c r="G65" s="1">
        <f>'[1]For 3D graphs'!BX29</f>
        <v>0.33333333333333337</v>
      </c>
      <c r="H65" s="1">
        <f>'[1]For 3D graphs'!BY29</f>
        <v>0.2608202654786505</v>
      </c>
      <c r="I65" s="1">
        <f>'[1]For 3D graphs'!BZ29</f>
        <v>0.36885555678165871</v>
      </c>
      <c r="J65" s="1">
        <f>'[1]For 3D graphs'!CA29</f>
        <v>0.2973808570665904</v>
      </c>
      <c r="L65" s="1">
        <f>'[1]For 3D graphs'!CC29</f>
        <v>0.35951592548908329</v>
      </c>
      <c r="M65" s="1">
        <f>'[1]For 3D graphs'!CD29</f>
        <v>0.20203050891044214</v>
      </c>
      <c r="O65" s="1">
        <f>'[1]For 3D graphs'!CF29</f>
        <v>0.1428571428571426</v>
      </c>
      <c r="P65" s="1">
        <f>'[1]For 3D graphs'!CG29</f>
        <v>0.35951592548908329</v>
      </c>
      <c r="Q65" s="1">
        <f>'[1]For 3D graphs'!CH29</f>
        <v>0.2973808570665904</v>
      </c>
      <c r="R65" s="1">
        <f>'[1]For 3D graphs'!CI29</f>
        <v>0.2973808570665904</v>
      </c>
      <c r="T65" s="1">
        <f>'[1]For 3D graphs'!CK29</f>
        <v>0.2608202654786505</v>
      </c>
      <c r="U65" s="1">
        <f>'[1]For 3D graphs'!CL29</f>
        <v>0.14285714285714288</v>
      </c>
    </row>
    <row r="66" spans="1:21" x14ac:dyDescent="0.25">
      <c r="B66" s="2" t="s">
        <v>13</v>
      </c>
    </row>
    <row r="67" spans="1:21" x14ac:dyDescent="0.25">
      <c r="A67" s="1" t="s">
        <v>12</v>
      </c>
      <c r="B67" s="1" t="s">
        <v>6</v>
      </c>
      <c r="C67" s="1">
        <f>'[1]For 3D graphs'!BT78</f>
        <v>0.30731814857642958</v>
      </c>
      <c r="D67" s="1">
        <f>'[1]For 3D graphs'!BU78</f>
        <v>0.34156502553198664</v>
      </c>
      <c r="E67" s="1">
        <f>'[1]For 3D graphs'!BV78</f>
        <v>0.33333333333333348</v>
      </c>
      <c r="G67" s="1">
        <f>'[1]For 3D graphs'!BX78</f>
        <v>0.33333333333333337</v>
      </c>
      <c r="H67" s="1">
        <f>'[1]For 3D graphs'!BY78</f>
        <v>0.33333333333333348</v>
      </c>
      <c r="I67" s="1">
        <f>'[1]For 3D graphs'!BZ78</f>
        <v>0.51639777949432231</v>
      </c>
      <c r="J67" s="1">
        <f>'[1]For 3D graphs'!CA78</f>
        <v>0.49441323247304431</v>
      </c>
      <c r="L67" s="1">
        <f>'[1]For 3D graphs'!CC78</f>
        <v>0.33333333333333337</v>
      </c>
      <c r="M67" s="1">
        <f>'[1]For 3D graphs'!CD78</f>
        <v>0.4944132324730442</v>
      </c>
      <c r="O67" s="1">
        <f>'[1]For 3D graphs'!CF78</f>
        <v>0</v>
      </c>
      <c r="P67" s="1">
        <f>'[1]For 3D graphs'!CG78</f>
        <v>0.21081851067789201</v>
      </c>
      <c r="Q67" s="1">
        <f>'[1]For 3D graphs'!CH78</f>
        <v>0</v>
      </c>
      <c r="R67" s="1">
        <f>'[1]For 3D graphs'!CI78</f>
        <v>0</v>
      </c>
      <c r="T67" s="1">
        <f>'[1]For 3D graphs'!CK78</f>
        <v>0.36514837167011077</v>
      </c>
      <c r="U67" s="1">
        <f>'[1]For 3D graphs'!CL78</f>
        <v>0.34156502553198664</v>
      </c>
    </row>
    <row r="68" spans="1:21" x14ac:dyDescent="0.25">
      <c r="A68" s="1" t="s">
        <v>11</v>
      </c>
      <c r="B68" s="1" t="s">
        <v>4</v>
      </c>
      <c r="C68" s="1">
        <f>'[1]For 3D graphs'!BT85</f>
        <v>0.22360679774997896</v>
      </c>
      <c r="D68" s="1">
        <f>'[1]For 3D graphs'!BU85</f>
        <v>0.30731814857642958</v>
      </c>
      <c r="E68" s="1">
        <f>'[1]For 3D graphs'!BV85</f>
        <v>0.16666666666666674</v>
      </c>
      <c r="G68" s="1">
        <f>'[1]For 3D graphs'!BX85</f>
        <v>0.16666666666666669</v>
      </c>
      <c r="H68" s="1">
        <f>'[1]For 3D graphs'!BY85</f>
        <v>0.22360679774997896</v>
      </c>
      <c r="I68" s="1">
        <f>'[1]For 3D graphs'!BZ85</f>
        <v>0.16666666666666669</v>
      </c>
      <c r="J68" s="1">
        <f>'[1]For 3D graphs'!CA85</f>
        <v>0.16666666666666669</v>
      </c>
      <c r="L68" s="1">
        <f>'[1]For 3D graphs'!CC85</f>
        <v>0.55777335102271708</v>
      </c>
      <c r="M68" s="1">
        <f>'[1]For 3D graphs'!CD85</f>
        <v>0.30731814857642958</v>
      </c>
      <c r="O68" s="1">
        <f>'[1]For 3D graphs'!CF85</f>
        <v>0</v>
      </c>
      <c r="P68" s="1">
        <f>'[1]For 3D graphs'!CG85</f>
        <v>0.16666666666666669</v>
      </c>
      <c r="Q68" s="1">
        <f>'[1]For 3D graphs'!CH85</f>
        <v>0</v>
      </c>
      <c r="R68" s="1">
        <f>'[1]For 3D graphs'!CI85</f>
        <v>0</v>
      </c>
      <c r="T68" s="1">
        <f>'[1]For 3D graphs'!CK85</f>
        <v>0.30731814857642964</v>
      </c>
      <c r="U68" s="1">
        <f>'[1]For 3D graphs'!CL85</f>
        <v>0.30731814857642958</v>
      </c>
    </row>
    <row r="69" spans="1:21" x14ac:dyDescent="0.25">
      <c r="A69" s="1" t="s">
        <v>10</v>
      </c>
      <c r="B69" s="1" t="s">
        <v>2</v>
      </c>
      <c r="C69" s="1">
        <f>'[1]For 3D graphs'!BT92</f>
        <v>0.2108185106778919</v>
      </c>
      <c r="D69" s="1">
        <f>'[1]For 3D graphs'!BU92</f>
        <v>0.25819888974716115</v>
      </c>
      <c r="E69" s="1">
        <f>'[1]For 3D graphs'!BV92</f>
        <v>0.22360679774997896</v>
      </c>
      <c r="G69" s="1">
        <f>'[1]For 3D graphs'!BX92</f>
        <v>0.16666666666666669</v>
      </c>
      <c r="H69" s="1">
        <f>'[1]For 3D graphs'!BY92</f>
        <v>0.16666666666666669</v>
      </c>
      <c r="I69" s="1">
        <f>'[1]For 3D graphs'!BZ92</f>
        <v>0.33333333333333337</v>
      </c>
      <c r="J69" s="1">
        <f>'[1]For 3D graphs'!CA92</f>
        <v>0.22360679774997896</v>
      </c>
      <c r="L69" s="1">
        <f>'[1]For 3D graphs'!CC92</f>
        <v>0.40138648595974319</v>
      </c>
      <c r="M69" s="1">
        <f>'[1]For 3D graphs'!CD92</f>
        <v>0.21081851067789201</v>
      </c>
      <c r="O69" s="1">
        <f>'[1]For 3D graphs'!CF92</f>
        <v>0.55777335102271708</v>
      </c>
      <c r="P69" s="1">
        <f>'[1]For 3D graphs'!CG92</f>
        <v>0.33333333333333337</v>
      </c>
      <c r="Q69" s="1">
        <f>'[1]For 3D graphs'!CH92</f>
        <v>0</v>
      </c>
      <c r="R69" s="1">
        <f>'[1]For 3D graphs'!CI92</f>
        <v>0</v>
      </c>
      <c r="T69" s="1">
        <f>'[1]For 3D graphs'!CK92</f>
        <v>0.21081851067789201</v>
      </c>
      <c r="U69" s="1">
        <f>'[1]For 3D graphs'!CL92</f>
        <v>0.33333333333333337</v>
      </c>
    </row>
    <row r="70" spans="1:21" x14ac:dyDescent="0.25">
      <c r="A70" s="1" t="s">
        <v>9</v>
      </c>
      <c r="B70" s="1" t="s">
        <v>0</v>
      </c>
      <c r="C70" s="1">
        <f>'[1]For 3D graphs'!BT99</f>
        <v>0.21081851067789217</v>
      </c>
      <c r="D70" s="1">
        <f>'[1]For 3D graphs'!BU99</f>
        <v>0.21081851067789217</v>
      </c>
      <c r="E70" s="1">
        <f>'[1]For 3D graphs'!BV99</f>
        <v>0.21081851067789217</v>
      </c>
      <c r="G70" s="1">
        <f>'[1]For 3D graphs'!BX99</f>
        <v>0</v>
      </c>
      <c r="H70" s="1">
        <f>'[1]For 3D graphs'!BY99</f>
        <v>0.36514837167011077</v>
      </c>
      <c r="I70" s="1">
        <f>'[1]For 3D graphs'!BZ99</f>
        <v>0.5</v>
      </c>
      <c r="J70" s="1">
        <f>'[1]For 3D graphs'!CA99</f>
        <v>0.21081851067789201</v>
      </c>
      <c r="L70" s="1">
        <f>'[1]For 3D graphs'!CC99</f>
        <v>0.4281744192888377</v>
      </c>
      <c r="M70" s="1">
        <f>'[1]For 3D graphs'!CD99</f>
        <v>0.21081851067789201</v>
      </c>
      <c r="O70" s="1">
        <f>'[1]For 3D graphs'!CF99</f>
        <v>0.42163702135578401</v>
      </c>
      <c r="P70" s="1">
        <f>'[1]For 3D graphs'!CG99</f>
        <v>0.22360679774997896</v>
      </c>
      <c r="Q70" s="1">
        <f>'[1]For 3D graphs'!CH99</f>
        <v>0.33333333333333337</v>
      </c>
      <c r="R70" s="1">
        <f>'[1]For 3D graphs'!CI99</f>
        <v>0</v>
      </c>
      <c r="T70" s="1">
        <f>'[1]For 3D graphs'!CK99</f>
        <v>0.33333333333333337</v>
      </c>
      <c r="U70" s="1">
        <f>'[1]For 3D graphs'!CL99</f>
        <v>0.16666666666666666</v>
      </c>
    </row>
    <row r="71" spans="1:21" x14ac:dyDescent="0.25">
      <c r="B71" s="2" t="s">
        <v>8</v>
      </c>
    </row>
    <row r="72" spans="1:21" x14ac:dyDescent="0.25">
      <c r="A72" s="1" t="s">
        <v>7</v>
      </c>
      <c r="B72" s="1" t="s">
        <v>6</v>
      </c>
      <c r="C72" s="1">
        <f>'[1]For 3D graphs'!BT107</f>
        <v>0.40138648595974313</v>
      </c>
      <c r="D72" s="1">
        <f>'[1]For 3D graphs'!BU107</f>
        <v>0.34156502553198664</v>
      </c>
      <c r="E72" s="1">
        <f>'[1]For 3D graphs'!BV107</f>
        <v>0.42163702135578401</v>
      </c>
      <c r="G72" s="1">
        <f>'[1]For 3D graphs'!BX107</f>
        <v>0.36514837167011077</v>
      </c>
      <c r="H72" s="1">
        <f>'[1]For 3D graphs'!BY107</f>
        <v>0.47726070210921173</v>
      </c>
      <c r="I72" s="1">
        <f>'[1]For 3D graphs'!BZ107</f>
        <v>0.47726070210921184</v>
      </c>
      <c r="J72" s="1">
        <f>'[1]For 3D graphs'!CA107</f>
        <v>0.61463629715285917</v>
      </c>
      <c r="L72" s="1">
        <f>'[1]For 3D graphs'!CC107</f>
        <v>0.5</v>
      </c>
      <c r="M72" s="1">
        <f>'[1]For 3D graphs'!CD107</f>
        <v>0.40138648595974313</v>
      </c>
      <c r="O72" s="1">
        <f>'[1]For 3D graphs'!CF107</f>
        <v>0.47726070210921184</v>
      </c>
      <c r="P72" s="1">
        <f>'[1]For 3D graphs'!CG107</f>
        <v>0.63245553203367599</v>
      </c>
      <c r="Q72" s="1">
        <f>'[1]For 3D graphs'!CH107</f>
        <v>0.49441323247304431</v>
      </c>
      <c r="R72" s="1">
        <f>'[1]For 3D graphs'!CI107</f>
        <v>0.21081851067789201</v>
      </c>
      <c r="T72" s="1">
        <f>'[1]For 3D graphs'!CK107</f>
        <v>0.4944132324730442</v>
      </c>
      <c r="U72" s="1">
        <f>'[1]For 3D graphs'!CL107</f>
        <v>0.47726070210921184</v>
      </c>
    </row>
    <row r="73" spans="1:21" x14ac:dyDescent="0.25">
      <c r="A73" s="1" t="s">
        <v>5</v>
      </c>
      <c r="B73" s="1" t="s">
        <v>4</v>
      </c>
      <c r="C73" s="1">
        <f>'[1]For 3D graphs'!BT114</f>
        <v>0.2108185106778919</v>
      </c>
      <c r="D73" s="1">
        <f>'[1]For 3D graphs'!BU114</f>
        <v>0.30731814857642958</v>
      </c>
      <c r="E73" s="1">
        <f>'[1]For 3D graphs'!BV114</f>
        <v>0.16666666666666657</v>
      </c>
      <c r="G73" s="1">
        <f>'[1]For 3D graphs'!BX114</f>
        <v>0.40138648595974319</v>
      </c>
      <c r="H73" s="1">
        <f>'[1]For 3D graphs'!BY114</f>
        <v>0.33333333333333331</v>
      </c>
      <c r="I73" s="1">
        <f>'[1]For 3D graphs'!BZ114</f>
        <v>0.22360679774997896</v>
      </c>
      <c r="J73" s="1">
        <f>'[1]For 3D graphs'!CA114</f>
        <v>0.33333333333333337</v>
      </c>
      <c r="L73" s="1">
        <f>'[1]For 3D graphs'!CC114</f>
        <v>0.33333333333333337</v>
      </c>
      <c r="M73" s="1">
        <f>'[1]For 3D graphs'!CD114</f>
        <v>0.33333333333333337</v>
      </c>
      <c r="O73" s="1">
        <f>'[1]For 3D graphs'!CF114</f>
        <v>0.33333333333333337</v>
      </c>
      <c r="P73" s="1">
        <f>'[1]For 3D graphs'!CG114</f>
        <v>0.44721359549995793</v>
      </c>
      <c r="Q73" s="1">
        <f>'[1]For 3D graphs'!CH114</f>
        <v>0</v>
      </c>
      <c r="R73" s="1">
        <f>'[1]For 3D graphs'!CI114</f>
        <v>0</v>
      </c>
      <c r="T73" s="1">
        <f>'[1]For 3D graphs'!CK114</f>
        <v>0.33333333333333337</v>
      </c>
      <c r="U73" s="1">
        <f>'[1]For 3D graphs'!CL114</f>
        <v>0.21081851067789201</v>
      </c>
    </row>
    <row r="74" spans="1:21" x14ac:dyDescent="0.25">
      <c r="A74" s="1" t="s">
        <v>3</v>
      </c>
      <c r="B74" s="1" t="s">
        <v>2</v>
      </c>
      <c r="C74" s="1">
        <f>'[1]For 3D graphs'!BT121</f>
        <v>0.30731814857642958</v>
      </c>
      <c r="D74" s="1">
        <f>'[1]For 3D graphs'!BU121</f>
        <v>0.34156502553198664</v>
      </c>
      <c r="E74" s="1">
        <f>'[1]For 3D graphs'!BV121</f>
        <v>0.30731814857642958</v>
      </c>
      <c r="G74" s="1">
        <f>'[1]For 3D graphs'!BX121</f>
        <v>0.30731814857642958</v>
      </c>
      <c r="H74" s="1">
        <f>'[1]For 3D graphs'!BY121</f>
        <v>0.47726070210921173</v>
      </c>
      <c r="I74" s="1">
        <f>'[1]For 3D graphs'!BZ121</f>
        <v>0.56273143387113778</v>
      </c>
      <c r="J74" s="1">
        <f>'[1]For 3D graphs'!CA121</f>
        <v>0.40138648595974319</v>
      </c>
      <c r="L74" s="1">
        <f>'[1]For 3D graphs'!CC121</f>
        <v>0.51639777949432231</v>
      </c>
      <c r="M74" s="1">
        <f>'[1]For 3D graphs'!CD121</f>
        <v>0.30731814857642964</v>
      </c>
      <c r="O74" s="1">
        <f>'[1]For 3D graphs'!CF121</f>
        <v>0.47726070210921173</v>
      </c>
      <c r="P74" s="1">
        <f>'[1]For 3D graphs'!CG121</f>
        <v>0.25819888974716115</v>
      </c>
      <c r="Q74" s="1">
        <f>'[1]For 3D graphs'!CH121</f>
        <v>0.51639777949432231</v>
      </c>
      <c r="R74" s="1">
        <f>'[1]For 3D graphs'!CI121</f>
        <v>0.51639777949432231</v>
      </c>
      <c r="T74" s="1">
        <f>'[1]For 3D graphs'!CK121</f>
        <v>0.47726070210921184</v>
      </c>
      <c r="U74" s="1">
        <f>'[1]For 3D graphs'!CL121</f>
        <v>0.33333333333333337</v>
      </c>
    </row>
    <row r="75" spans="1:21" x14ac:dyDescent="0.25">
      <c r="A75" s="1" t="s">
        <v>1</v>
      </c>
      <c r="B75" s="1" t="s">
        <v>0</v>
      </c>
      <c r="C75" s="1">
        <f>'[1]For 3D graphs'!BT128</f>
        <v>0.20000000000000009</v>
      </c>
      <c r="D75" s="1">
        <f>'[1]For 3D graphs'!BU128</f>
        <v>0.20000000000000009</v>
      </c>
      <c r="E75" s="1">
        <f>'[1]For 3D graphs'!BV128</f>
        <v>0.20000000000000009</v>
      </c>
      <c r="G75" s="1">
        <f>'[1]For 3D graphs'!BX128</f>
        <v>0</v>
      </c>
      <c r="H75" s="1">
        <f>'[1]For 3D graphs'!BY128</f>
        <v>0.5099019513592784</v>
      </c>
      <c r="I75" s="1">
        <f>'[1]For 3D graphs'!BZ128</f>
        <v>0.44721359549995793</v>
      </c>
      <c r="J75" s="1">
        <f>'[1]For 3D graphs'!CA128</f>
        <v>0.39999999999999997</v>
      </c>
      <c r="L75" s="1">
        <f>'[1]For 3D graphs'!CC128</f>
        <v>0.39999999999999991</v>
      </c>
      <c r="M75" s="1">
        <f>'[1]For 3D graphs'!CD128</f>
        <v>0.39999999999999997</v>
      </c>
      <c r="O75" s="1">
        <f>'[1]For 3D graphs'!CF128</f>
        <v>0.5099019513592784</v>
      </c>
      <c r="P75" s="1">
        <f>'[1]For 3D graphs'!CG128</f>
        <v>0.44721359549995793</v>
      </c>
      <c r="Q75" s="1">
        <f>'[1]For 3D graphs'!CH128</f>
        <v>0.31622776601683794</v>
      </c>
      <c r="R75" s="1">
        <f>'[1]For 3D graphs'!CI128</f>
        <v>0.39999999999999997</v>
      </c>
      <c r="T75" s="1">
        <f>'[1]For 3D graphs'!CK128</f>
        <v>0.37416573867739411</v>
      </c>
      <c r="U75" s="1">
        <f>'[1]For 3D graphs'!CL128</f>
        <v>0.24494897427831777</v>
      </c>
    </row>
  </sheetData>
  <mergeCells count="11">
    <mergeCell ref="C2:C3"/>
    <mergeCell ref="D2:D3"/>
    <mergeCell ref="E2:E3"/>
    <mergeCell ref="G2:G3"/>
    <mergeCell ref="H2:H3"/>
    <mergeCell ref="I2:J2"/>
    <mergeCell ref="L2:M2"/>
    <mergeCell ref="O2:P2"/>
    <mergeCell ref="Q2:R2"/>
    <mergeCell ref="T2:T3"/>
    <mergeCell ref="U2:U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566B-FCDE-44A5-98F5-74EE1619D8CA}">
  <dimension ref="A1:D110"/>
  <sheetViews>
    <sheetView tabSelected="1" zoomScale="115" zoomScaleNormal="115" workbookViewId="0">
      <selection activeCell="B111" sqref="B111"/>
    </sheetView>
  </sheetViews>
  <sheetFormatPr defaultRowHeight="15" x14ac:dyDescent="0.25"/>
  <cols>
    <col min="1" max="1" width="13.42578125" customWidth="1"/>
    <col min="2" max="2" width="15.42578125" customWidth="1"/>
    <col min="3" max="3" width="16.42578125" customWidth="1"/>
    <col min="4" max="4" width="22.5703125" customWidth="1"/>
  </cols>
  <sheetData>
    <row r="1" spans="1:4" x14ac:dyDescent="0.25">
      <c r="A1" t="s">
        <v>39</v>
      </c>
      <c r="B1" t="s">
        <v>40</v>
      </c>
    </row>
    <row r="2" spans="1:4" x14ac:dyDescent="0.25">
      <c r="A2" t="s">
        <v>8</v>
      </c>
      <c r="B2">
        <v>0</v>
      </c>
      <c r="D2" s="24"/>
    </row>
    <row r="3" spans="1:4" x14ac:dyDescent="0.25">
      <c r="A3" t="s">
        <v>8</v>
      </c>
      <c r="B3">
        <v>0</v>
      </c>
      <c r="D3" s="24"/>
    </row>
    <row r="4" spans="1:4" x14ac:dyDescent="0.25">
      <c r="A4" t="s">
        <v>8</v>
      </c>
      <c r="B4">
        <v>0</v>
      </c>
      <c r="D4" s="24"/>
    </row>
    <row r="5" spans="1:4" x14ac:dyDescent="0.25">
      <c r="A5" t="s">
        <v>8</v>
      </c>
      <c r="B5">
        <v>0</v>
      </c>
      <c r="D5" s="24"/>
    </row>
    <row r="6" spans="1:4" x14ac:dyDescent="0.25">
      <c r="A6" t="s">
        <v>8</v>
      </c>
      <c r="B6">
        <v>0</v>
      </c>
      <c r="D6" s="24"/>
    </row>
    <row r="7" spans="1:4" x14ac:dyDescent="0.25">
      <c r="A7" t="s">
        <v>8</v>
      </c>
      <c r="B7">
        <v>0</v>
      </c>
      <c r="D7" s="24"/>
    </row>
    <row r="8" spans="1:4" x14ac:dyDescent="0.25">
      <c r="A8" t="s">
        <v>7</v>
      </c>
      <c r="B8">
        <v>0</v>
      </c>
      <c r="D8" s="24"/>
    </row>
    <row r="9" spans="1:4" x14ac:dyDescent="0.25">
      <c r="A9" t="s">
        <v>7</v>
      </c>
      <c r="B9">
        <v>0</v>
      </c>
      <c r="D9" s="24"/>
    </row>
    <row r="10" spans="1:4" x14ac:dyDescent="0.25">
      <c r="A10" t="s">
        <v>7</v>
      </c>
      <c r="B10">
        <v>3</v>
      </c>
      <c r="D10" s="24"/>
    </row>
    <row r="11" spans="1:4" x14ac:dyDescent="0.25">
      <c r="A11" t="s">
        <v>7</v>
      </c>
      <c r="B11">
        <v>0</v>
      </c>
      <c r="D11" s="24"/>
    </row>
    <row r="12" spans="1:4" x14ac:dyDescent="0.25">
      <c r="A12" t="s">
        <v>7</v>
      </c>
      <c r="B12">
        <v>0</v>
      </c>
      <c r="D12" s="24"/>
    </row>
    <row r="13" spans="1:4" x14ac:dyDescent="0.25">
      <c r="A13" t="s">
        <v>7</v>
      </c>
      <c r="B13">
        <v>1</v>
      </c>
      <c r="D13" s="24"/>
    </row>
    <row r="14" spans="1:4" x14ac:dyDescent="0.25">
      <c r="A14" t="s">
        <v>7</v>
      </c>
      <c r="B14">
        <v>1</v>
      </c>
      <c r="D14" s="24"/>
    </row>
    <row r="15" spans="1:4" x14ac:dyDescent="0.25">
      <c r="A15" t="s">
        <v>5</v>
      </c>
      <c r="B15">
        <v>0</v>
      </c>
      <c r="D15" s="24"/>
    </row>
    <row r="16" spans="1:4" x14ac:dyDescent="0.25">
      <c r="A16" t="s">
        <v>5</v>
      </c>
      <c r="B16">
        <v>2</v>
      </c>
      <c r="D16" s="24"/>
    </row>
    <row r="17" spans="1:4" x14ac:dyDescent="0.25">
      <c r="A17" t="s">
        <v>5</v>
      </c>
      <c r="B17">
        <v>2</v>
      </c>
      <c r="D17" s="24"/>
    </row>
    <row r="18" spans="1:4" x14ac:dyDescent="0.25">
      <c r="A18" t="s">
        <v>5</v>
      </c>
      <c r="B18">
        <v>1</v>
      </c>
    </row>
    <row r="19" spans="1:4" x14ac:dyDescent="0.25">
      <c r="A19" t="s">
        <v>5</v>
      </c>
      <c r="B19">
        <v>3</v>
      </c>
    </row>
    <row r="20" spans="1:4" x14ac:dyDescent="0.25">
      <c r="A20" t="s">
        <v>5</v>
      </c>
      <c r="B20">
        <v>2</v>
      </c>
    </row>
    <row r="21" spans="1:4" x14ac:dyDescent="0.25">
      <c r="A21" t="s">
        <v>5</v>
      </c>
      <c r="B21">
        <v>2</v>
      </c>
    </row>
    <row r="22" spans="1:4" x14ac:dyDescent="0.25">
      <c r="A22" t="s">
        <v>3</v>
      </c>
      <c r="B22">
        <v>2</v>
      </c>
    </row>
    <row r="23" spans="1:4" x14ac:dyDescent="0.25">
      <c r="A23" t="s">
        <v>3</v>
      </c>
      <c r="B23">
        <v>2</v>
      </c>
    </row>
    <row r="24" spans="1:4" x14ac:dyDescent="0.25">
      <c r="A24" t="s">
        <v>3</v>
      </c>
      <c r="B24">
        <v>2</v>
      </c>
    </row>
    <row r="25" spans="1:4" x14ac:dyDescent="0.25">
      <c r="A25" t="s">
        <v>3</v>
      </c>
      <c r="B25">
        <v>2</v>
      </c>
    </row>
    <row r="26" spans="1:4" x14ac:dyDescent="0.25">
      <c r="A26" t="s">
        <v>3</v>
      </c>
      <c r="B26">
        <v>3</v>
      </c>
    </row>
    <row r="27" spans="1:4" x14ac:dyDescent="0.25">
      <c r="A27" t="s">
        <v>3</v>
      </c>
      <c r="B27">
        <v>2</v>
      </c>
    </row>
    <row r="28" spans="1:4" x14ac:dyDescent="0.25">
      <c r="A28" s="81" t="s">
        <v>3</v>
      </c>
      <c r="B28">
        <v>2</v>
      </c>
    </row>
    <row r="29" spans="1:4" x14ac:dyDescent="0.25">
      <c r="A29" s="82" t="s">
        <v>13</v>
      </c>
      <c r="B29">
        <v>0</v>
      </c>
    </row>
    <row r="30" spans="1:4" x14ac:dyDescent="0.25">
      <c r="A30" s="82" t="s">
        <v>13</v>
      </c>
      <c r="B30">
        <v>0</v>
      </c>
    </row>
    <row r="31" spans="1:4" x14ac:dyDescent="0.25">
      <c r="A31" s="82" t="s">
        <v>13</v>
      </c>
      <c r="B31">
        <v>2</v>
      </c>
    </row>
    <row r="32" spans="1:4" x14ac:dyDescent="0.25">
      <c r="A32" s="82" t="s">
        <v>13</v>
      </c>
      <c r="B32">
        <v>0</v>
      </c>
    </row>
    <row r="33" spans="1:2" x14ac:dyDescent="0.25">
      <c r="A33" s="82" t="s">
        <v>13</v>
      </c>
      <c r="B33">
        <v>2</v>
      </c>
    </row>
    <row r="34" spans="1:2" x14ac:dyDescent="0.25">
      <c r="A34" s="82" t="s">
        <v>13</v>
      </c>
      <c r="B34">
        <v>2</v>
      </c>
    </row>
    <row r="35" spans="1:2" x14ac:dyDescent="0.25">
      <c r="A35" s="82" t="s">
        <v>13</v>
      </c>
      <c r="B35">
        <v>0</v>
      </c>
    </row>
    <row r="36" spans="1:2" x14ac:dyDescent="0.25">
      <c r="A36" s="82" t="s">
        <v>13</v>
      </c>
      <c r="B36">
        <v>0</v>
      </c>
    </row>
    <row r="37" spans="1:2" x14ac:dyDescent="0.25">
      <c r="A37" s="82" t="s">
        <v>13</v>
      </c>
      <c r="B37">
        <v>0</v>
      </c>
    </row>
    <row r="38" spans="1:2" x14ac:dyDescent="0.25">
      <c r="A38" s="82" t="s">
        <v>12</v>
      </c>
      <c r="B38">
        <v>0</v>
      </c>
    </row>
    <row r="39" spans="1:2" x14ac:dyDescent="0.25">
      <c r="A39" s="82" t="s">
        <v>12</v>
      </c>
      <c r="B39">
        <v>1</v>
      </c>
    </row>
    <row r="40" spans="1:2" x14ac:dyDescent="0.25">
      <c r="A40" s="82" t="s">
        <v>12</v>
      </c>
      <c r="B40">
        <v>1</v>
      </c>
    </row>
    <row r="41" spans="1:2" x14ac:dyDescent="0.25">
      <c r="A41" s="82" t="s">
        <v>12</v>
      </c>
      <c r="B41">
        <v>0</v>
      </c>
    </row>
    <row r="42" spans="1:2" x14ac:dyDescent="0.25">
      <c r="A42" s="82" t="s">
        <v>12</v>
      </c>
      <c r="B42">
        <v>1</v>
      </c>
    </row>
    <row r="43" spans="1:2" x14ac:dyDescent="0.25">
      <c r="A43" s="82" t="s">
        <v>12</v>
      </c>
      <c r="B43">
        <v>0</v>
      </c>
    </row>
    <row r="44" spans="1:2" x14ac:dyDescent="0.25">
      <c r="A44" s="82" t="s">
        <v>12</v>
      </c>
      <c r="B44">
        <v>3</v>
      </c>
    </row>
    <row r="45" spans="1:2" x14ac:dyDescent="0.25">
      <c r="A45" s="82" t="s">
        <v>12</v>
      </c>
      <c r="B45">
        <v>0</v>
      </c>
    </row>
    <row r="46" spans="1:2" x14ac:dyDescent="0.25">
      <c r="A46" s="82" t="s">
        <v>11</v>
      </c>
      <c r="B46">
        <v>1</v>
      </c>
    </row>
    <row r="47" spans="1:2" x14ac:dyDescent="0.25">
      <c r="A47" s="82" t="s">
        <v>11</v>
      </c>
      <c r="B47">
        <v>1</v>
      </c>
    </row>
    <row r="48" spans="1:2" x14ac:dyDescent="0.25">
      <c r="A48" s="82" t="s">
        <v>11</v>
      </c>
      <c r="B48">
        <v>1</v>
      </c>
    </row>
    <row r="49" spans="1:2" x14ac:dyDescent="0.25">
      <c r="A49" s="82" t="s">
        <v>11</v>
      </c>
      <c r="B49">
        <v>1</v>
      </c>
    </row>
    <row r="50" spans="1:2" x14ac:dyDescent="0.25">
      <c r="A50" s="82" t="s">
        <v>11</v>
      </c>
      <c r="B50">
        <v>2</v>
      </c>
    </row>
    <row r="51" spans="1:2" x14ac:dyDescent="0.25">
      <c r="A51" s="82" t="s">
        <v>11</v>
      </c>
      <c r="B51">
        <v>0</v>
      </c>
    </row>
    <row r="52" spans="1:2" x14ac:dyDescent="0.25">
      <c r="A52" s="82" t="s">
        <v>11</v>
      </c>
      <c r="B52">
        <v>1</v>
      </c>
    </row>
    <row r="53" spans="1:2" x14ac:dyDescent="0.25">
      <c r="A53" s="82" t="s">
        <v>11</v>
      </c>
      <c r="B53">
        <v>3</v>
      </c>
    </row>
    <row r="54" spans="1:2" x14ac:dyDescent="0.25">
      <c r="A54" s="82" t="s">
        <v>11</v>
      </c>
      <c r="B54">
        <v>0</v>
      </c>
    </row>
    <row r="55" spans="1:2" x14ac:dyDescent="0.25">
      <c r="A55" s="82" t="s">
        <v>11</v>
      </c>
      <c r="B55">
        <v>0</v>
      </c>
    </row>
    <row r="56" spans="1:2" x14ac:dyDescent="0.25">
      <c r="A56" s="82" t="s">
        <v>10</v>
      </c>
      <c r="B56">
        <v>3</v>
      </c>
    </row>
    <row r="57" spans="1:2" x14ac:dyDescent="0.25">
      <c r="A57" s="82" t="s">
        <v>10</v>
      </c>
      <c r="B57">
        <v>1</v>
      </c>
    </row>
    <row r="58" spans="1:2" x14ac:dyDescent="0.25">
      <c r="A58" s="82" t="s">
        <v>10</v>
      </c>
      <c r="B58">
        <v>2</v>
      </c>
    </row>
    <row r="59" spans="1:2" x14ac:dyDescent="0.25">
      <c r="A59" s="82" t="s">
        <v>10</v>
      </c>
      <c r="B59">
        <v>0</v>
      </c>
    </row>
    <row r="60" spans="1:2" x14ac:dyDescent="0.25">
      <c r="A60" s="82" t="s">
        <v>10</v>
      </c>
      <c r="B60">
        <v>0</v>
      </c>
    </row>
    <row r="61" spans="1:2" x14ac:dyDescent="0.25">
      <c r="A61" s="82" t="s">
        <v>10</v>
      </c>
      <c r="B61">
        <v>3</v>
      </c>
    </row>
    <row r="62" spans="1:2" x14ac:dyDescent="0.25">
      <c r="A62" s="82" t="s">
        <v>10</v>
      </c>
      <c r="B62">
        <v>2</v>
      </c>
    </row>
    <row r="63" spans="1:2" x14ac:dyDescent="0.25">
      <c r="A63" s="83" t="s">
        <v>10</v>
      </c>
      <c r="B63">
        <v>0</v>
      </c>
    </row>
    <row r="64" spans="1:2" x14ac:dyDescent="0.25">
      <c r="A64" s="82" t="s">
        <v>12</v>
      </c>
      <c r="B64">
        <v>0</v>
      </c>
    </row>
    <row r="65" spans="1:2" x14ac:dyDescent="0.25">
      <c r="A65" s="82" t="s">
        <v>12</v>
      </c>
      <c r="B65">
        <v>0</v>
      </c>
    </row>
    <row r="66" spans="1:2" x14ac:dyDescent="0.25">
      <c r="A66" s="82" t="s">
        <v>12</v>
      </c>
      <c r="B66">
        <v>0</v>
      </c>
    </row>
    <row r="67" spans="1:2" x14ac:dyDescent="0.25">
      <c r="A67" s="82" t="s">
        <v>12</v>
      </c>
      <c r="B67">
        <v>0</v>
      </c>
    </row>
    <row r="68" spans="1:2" x14ac:dyDescent="0.25">
      <c r="A68" s="82" t="s">
        <v>12</v>
      </c>
      <c r="B68">
        <v>0</v>
      </c>
    </row>
    <row r="69" spans="1:2" x14ac:dyDescent="0.25">
      <c r="A69" s="82" t="s">
        <v>12</v>
      </c>
      <c r="B69">
        <v>0</v>
      </c>
    </row>
    <row r="70" spans="1:2" x14ac:dyDescent="0.25">
      <c r="A70" s="82" t="s">
        <v>11</v>
      </c>
      <c r="B70">
        <v>0</v>
      </c>
    </row>
    <row r="71" spans="1:2" x14ac:dyDescent="0.25">
      <c r="A71" s="82" t="s">
        <v>11</v>
      </c>
      <c r="B71">
        <v>0</v>
      </c>
    </row>
    <row r="72" spans="1:2" x14ac:dyDescent="0.25">
      <c r="A72" s="82" t="s">
        <v>11</v>
      </c>
      <c r="B72">
        <v>0</v>
      </c>
    </row>
    <row r="73" spans="1:2" x14ac:dyDescent="0.25">
      <c r="A73" s="82" t="s">
        <v>11</v>
      </c>
      <c r="B73">
        <v>0</v>
      </c>
    </row>
    <row r="74" spans="1:2" x14ac:dyDescent="0.25">
      <c r="A74" s="82" t="s">
        <v>11</v>
      </c>
      <c r="B74">
        <v>0</v>
      </c>
    </row>
    <row r="75" spans="1:2" x14ac:dyDescent="0.25">
      <c r="A75" s="82" t="s">
        <v>11</v>
      </c>
      <c r="B75">
        <v>0</v>
      </c>
    </row>
    <row r="76" spans="1:2" x14ac:dyDescent="0.25">
      <c r="A76" s="82" t="s">
        <v>10</v>
      </c>
      <c r="B76">
        <v>0</v>
      </c>
    </row>
    <row r="77" spans="1:2" x14ac:dyDescent="0.25">
      <c r="A77" s="82" t="s">
        <v>10</v>
      </c>
      <c r="B77">
        <v>0</v>
      </c>
    </row>
    <row r="78" spans="1:2" x14ac:dyDescent="0.25">
      <c r="A78" s="82" t="s">
        <v>10</v>
      </c>
      <c r="B78">
        <v>1</v>
      </c>
    </row>
    <row r="79" spans="1:2" x14ac:dyDescent="0.25">
      <c r="A79" s="82" t="s">
        <v>10</v>
      </c>
      <c r="B79">
        <v>3</v>
      </c>
    </row>
    <row r="80" spans="1:2" x14ac:dyDescent="0.25">
      <c r="A80" s="82" t="s">
        <v>10</v>
      </c>
      <c r="B80">
        <v>1</v>
      </c>
    </row>
    <row r="81" spans="1:2" x14ac:dyDescent="0.25">
      <c r="A81" s="82" t="s">
        <v>10</v>
      </c>
      <c r="B81">
        <v>3</v>
      </c>
    </row>
    <row r="82" spans="1:2" x14ac:dyDescent="0.25">
      <c r="A82" s="82" t="s">
        <v>9</v>
      </c>
      <c r="B82">
        <v>1</v>
      </c>
    </row>
    <row r="83" spans="1:2" x14ac:dyDescent="0.25">
      <c r="A83" s="82" t="s">
        <v>9</v>
      </c>
      <c r="B83">
        <v>1</v>
      </c>
    </row>
    <row r="84" spans="1:2" x14ac:dyDescent="0.25">
      <c r="A84" s="82" t="s">
        <v>9</v>
      </c>
      <c r="B84">
        <v>0</v>
      </c>
    </row>
    <row r="85" spans="1:2" x14ac:dyDescent="0.25">
      <c r="A85" s="82" t="s">
        <v>9</v>
      </c>
      <c r="B85">
        <v>2</v>
      </c>
    </row>
    <row r="86" spans="1:2" x14ac:dyDescent="0.25">
      <c r="A86" s="82" t="s">
        <v>9</v>
      </c>
      <c r="B86">
        <v>1</v>
      </c>
    </row>
    <row r="87" spans="1:2" x14ac:dyDescent="0.25">
      <c r="A87" s="83" t="s">
        <v>9</v>
      </c>
      <c r="B87">
        <v>3</v>
      </c>
    </row>
    <row r="88" spans="1:2" x14ac:dyDescent="0.25">
      <c r="A88" s="82" t="s">
        <v>7</v>
      </c>
      <c r="B88">
        <v>1</v>
      </c>
    </row>
    <row r="89" spans="1:2" x14ac:dyDescent="0.25">
      <c r="A89" s="82" t="s">
        <v>7</v>
      </c>
      <c r="B89">
        <v>0</v>
      </c>
    </row>
    <row r="90" spans="1:2" x14ac:dyDescent="0.25">
      <c r="A90" s="82" t="s">
        <v>7</v>
      </c>
      <c r="B90">
        <v>0</v>
      </c>
    </row>
    <row r="91" spans="1:2" x14ac:dyDescent="0.25">
      <c r="A91" s="82" t="s">
        <v>7</v>
      </c>
      <c r="B91">
        <v>3</v>
      </c>
    </row>
    <row r="92" spans="1:2" x14ac:dyDescent="0.25">
      <c r="A92" s="82" t="s">
        <v>7</v>
      </c>
      <c r="B92">
        <v>0</v>
      </c>
    </row>
    <row r="93" spans="1:2" x14ac:dyDescent="0.25">
      <c r="A93" s="82" t="s">
        <v>7</v>
      </c>
      <c r="B93">
        <v>1</v>
      </c>
    </row>
    <row r="94" spans="1:2" x14ac:dyDescent="0.25">
      <c r="A94" s="82" t="s">
        <v>5</v>
      </c>
      <c r="B94">
        <v>1</v>
      </c>
    </row>
    <row r="95" spans="1:2" x14ac:dyDescent="0.25">
      <c r="A95" s="82" t="s">
        <v>5</v>
      </c>
      <c r="B95">
        <v>0</v>
      </c>
    </row>
    <row r="96" spans="1:2" x14ac:dyDescent="0.25">
      <c r="A96" s="82" t="s">
        <v>5</v>
      </c>
      <c r="B96">
        <v>0</v>
      </c>
    </row>
    <row r="97" spans="1:2" x14ac:dyDescent="0.25">
      <c r="A97" s="82" t="s">
        <v>5</v>
      </c>
      <c r="B97">
        <v>1</v>
      </c>
    </row>
    <row r="98" spans="1:2" x14ac:dyDescent="0.25">
      <c r="A98" s="82" t="s">
        <v>5</v>
      </c>
      <c r="B98">
        <v>0</v>
      </c>
    </row>
    <row r="99" spans="1:2" x14ac:dyDescent="0.25">
      <c r="A99" s="82" t="s">
        <v>5</v>
      </c>
      <c r="B99">
        <v>2</v>
      </c>
    </row>
    <row r="100" spans="1:2" x14ac:dyDescent="0.25">
      <c r="A100" s="82" t="s">
        <v>3</v>
      </c>
      <c r="B100">
        <v>3</v>
      </c>
    </row>
    <row r="101" spans="1:2" x14ac:dyDescent="0.25">
      <c r="A101" s="82" t="s">
        <v>3</v>
      </c>
      <c r="B101">
        <v>2</v>
      </c>
    </row>
    <row r="102" spans="1:2" x14ac:dyDescent="0.25">
      <c r="A102" s="82" t="s">
        <v>3</v>
      </c>
      <c r="B102">
        <v>2</v>
      </c>
    </row>
    <row r="103" spans="1:2" x14ac:dyDescent="0.25">
      <c r="A103" s="82" t="s">
        <v>3</v>
      </c>
      <c r="B103">
        <v>0</v>
      </c>
    </row>
    <row r="104" spans="1:2" x14ac:dyDescent="0.25">
      <c r="A104" s="82" t="s">
        <v>3</v>
      </c>
      <c r="B104">
        <v>3</v>
      </c>
    </row>
    <row r="105" spans="1:2" x14ac:dyDescent="0.25">
      <c r="A105" s="82" t="s">
        <v>3</v>
      </c>
      <c r="B105">
        <v>3</v>
      </c>
    </row>
    <row r="106" spans="1:2" x14ac:dyDescent="0.25">
      <c r="A106" s="82" t="s">
        <v>1</v>
      </c>
      <c r="B106">
        <v>1</v>
      </c>
    </row>
    <row r="107" spans="1:2" x14ac:dyDescent="0.25">
      <c r="A107" s="82" t="s">
        <v>1</v>
      </c>
      <c r="B107">
        <v>2</v>
      </c>
    </row>
    <row r="108" spans="1:2" x14ac:dyDescent="0.25">
      <c r="A108" s="82" t="s">
        <v>1</v>
      </c>
      <c r="B108">
        <v>1</v>
      </c>
    </row>
    <row r="109" spans="1:2" x14ac:dyDescent="0.25">
      <c r="A109" s="82" t="s">
        <v>1</v>
      </c>
      <c r="B109">
        <v>0</v>
      </c>
    </row>
    <row r="110" spans="1:2" x14ac:dyDescent="0.25">
      <c r="A110" s="82" t="s">
        <v>1</v>
      </c>
      <c r="B110">
        <v>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E7B5-0A24-4A61-8126-2D413C7798C0}">
  <dimension ref="A1:D17"/>
  <sheetViews>
    <sheetView zoomScale="115" zoomScaleNormal="115" workbookViewId="0">
      <selection activeCell="E1" sqref="E1"/>
    </sheetView>
  </sheetViews>
  <sheetFormatPr defaultRowHeight="15" x14ac:dyDescent="0.25"/>
  <cols>
    <col min="1" max="1" width="13.42578125" customWidth="1"/>
    <col min="2" max="2" width="15.42578125" customWidth="1"/>
    <col min="3" max="3" width="16.42578125" customWidth="1"/>
    <col min="4" max="4" width="22.5703125" customWidth="1"/>
  </cols>
  <sheetData>
    <row r="1" spans="1:4" x14ac:dyDescent="0.25">
      <c r="A1" t="s">
        <v>39</v>
      </c>
      <c r="B1" t="s">
        <v>38</v>
      </c>
      <c r="C1" t="s">
        <v>37</v>
      </c>
      <c r="D1" t="s">
        <v>41</v>
      </c>
    </row>
    <row r="2" spans="1:4" x14ac:dyDescent="0.25">
      <c r="A2" t="s">
        <v>13</v>
      </c>
      <c r="B2" t="s">
        <v>15</v>
      </c>
      <c r="C2" t="s">
        <v>33</v>
      </c>
      <c r="D2" s="24">
        <v>0.66666666666666663</v>
      </c>
    </row>
    <row r="3" spans="1:4" x14ac:dyDescent="0.25">
      <c r="A3" t="s">
        <v>12</v>
      </c>
      <c r="B3" t="s">
        <v>15</v>
      </c>
      <c r="C3" t="s">
        <v>34</v>
      </c>
      <c r="D3" s="24">
        <v>0.75</v>
      </c>
    </row>
    <row r="4" spans="1:4" x14ac:dyDescent="0.25">
      <c r="A4" t="s">
        <v>11</v>
      </c>
      <c r="B4" t="s">
        <v>15</v>
      </c>
      <c r="C4" t="s">
        <v>35</v>
      </c>
      <c r="D4" s="24">
        <v>1</v>
      </c>
    </row>
    <row r="5" spans="1:4" x14ac:dyDescent="0.25">
      <c r="A5" t="s">
        <v>10</v>
      </c>
      <c r="B5" t="s">
        <v>15</v>
      </c>
      <c r="C5" t="s">
        <v>36</v>
      </c>
      <c r="D5" s="24">
        <v>1.375</v>
      </c>
    </row>
    <row r="6" spans="1:4" x14ac:dyDescent="0.25">
      <c r="A6" t="s">
        <v>8</v>
      </c>
      <c r="B6" t="s">
        <v>14</v>
      </c>
      <c r="C6" t="s">
        <v>33</v>
      </c>
      <c r="D6" s="24">
        <v>0</v>
      </c>
    </row>
    <row r="7" spans="1:4" x14ac:dyDescent="0.25">
      <c r="A7" t="s">
        <v>7</v>
      </c>
      <c r="B7" t="s">
        <v>14</v>
      </c>
      <c r="C7" t="s">
        <v>34</v>
      </c>
      <c r="D7" s="24">
        <v>0.7142857142857143</v>
      </c>
    </row>
    <row r="8" spans="1:4" x14ac:dyDescent="0.25">
      <c r="A8" t="s">
        <v>5</v>
      </c>
      <c r="B8" t="s">
        <v>14</v>
      </c>
      <c r="C8" t="s">
        <v>35</v>
      </c>
      <c r="D8" s="24">
        <v>1.7142857142857142</v>
      </c>
    </row>
    <row r="9" spans="1:4" x14ac:dyDescent="0.25">
      <c r="A9" t="s">
        <v>3</v>
      </c>
      <c r="B9" t="s">
        <v>14</v>
      </c>
      <c r="C9" t="s">
        <v>36</v>
      </c>
      <c r="D9" s="24">
        <v>2.1428571428571428</v>
      </c>
    </row>
    <row r="10" spans="1:4" x14ac:dyDescent="0.25">
      <c r="A10" t="s">
        <v>12</v>
      </c>
      <c r="B10" t="s">
        <v>13</v>
      </c>
      <c r="C10" t="s">
        <v>33</v>
      </c>
      <c r="D10" s="24">
        <v>0</v>
      </c>
    </row>
    <row r="11" spans="1:4" x14ac:dyDescent="0.25">
      <c r="A11" t="s">
        <v>11</v>
      </c>
      <c r="B11" t="s">
        <v>13</v>
      </c>
      <c r="C11" t="s">
        <v>34</v>
      </c>
      <c r="D11" s="24">
        <v>0</v>
      </c>
    </row>
    <row r="12" spans="1:4" x14ac:dyDescent="0.25">
      <c r="A12" t="s">
        <v>10</v>
      </c>
      <c r="B12" t="s">
        <v>13</v>
      </c>
      <c r="C12" t="s">
        <v>35</v>
      </c>
      <c r="D12" s="24">
        <v>1.3333333333333333</v>
      </c>
    </row>
    <row r="13" spans="1:4" x14ac:dyDescent="0.25">
      <c r="A13" t="s">
        <v>9</v>
      </c>
      <c r="B13" t="s">
        <v>13</v>
      </c>
      <c r="C13" t="s">
        <v>36</v>
      </c>
      <c r="D13" s="24">
        <v>1.3333333333333333</v>
      </c>
    </row>
    <row r="14" spans="1:4" x14ac:dyDescent="0.25">
      <c r="A14" t="s">
        <v>7</v>
      </c>
      <c r="B14" t="s">
        <v>8</v>
      </c>
      <c r="C14" t="s">
        <v>33</v>
      </c>
      <c r="D14" s="24">
        <v>0.83333333333333337</v>
      </c>
    </row>
    <row r="15" spans="1:4" x14ac:dyDescent="0.25">
      <c r="A15" t="s">
        <v>5</v>
      </c>
      <c r="B15" t="s">
        <v>8</v>
      </c>
      <c r="C15" t="s">
        <v>34</v>
      </c>
      <c r="D15" s="24">
        <v>0.66666666666666663</v>
      </c>
    </row>
    <row r="16" spans="1:4" x14ac:dyDescent="0.25">
      <c r="A16" t="s">
        <v>3</v>
      </c>
      <c r="B16" t="s">
        <v>8</v>
      </c>
      <c r="C16" t="s">
        <v>35</v>
      </c>
      <c r="D16" s="24">
        <v>2.1666666666666665</v>
      </c>
    </row>
    <row r="17" spans="1:4" x14ac:dyDescent="0.25">
      <c r="A17" t="s">
        <v>1</v>
      </c>
      <c r="B17" t="s">
        <v>8</v>
      </c>
      <c r="C17" t="s">
        <v>36</v>
      </c>
      <c r="D17" s="2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3D graphs</vt:lpstr>
      <vt:lpstr>Infection scores for 3D graphs</vt:lpstr>
      <vt:lpstr>Rearranged scores (Graph 1)</vt:lpstr>
      <vt:lpstr> Rearranged scores (Graph 2)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Sammudin, Nabilah Hamdiah Binti</dc:creator>
  <cp:lastModifiedBy>ikmalhkm</cp:lastModifiedBy>
  <dcterms:created xsi:type="dcterms:W3CDTF">2020-07-21T00:19:47Z</dcterms:created>
  <dcterms:modified xsi:type="dcterms:W3CDTF">2020-07-21T01:59:26Z</dcterms:modified>
</cp:coreProperties>
</file>